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VolumengewichtRechner" sheetId="1" r:id="rId1"/>
  </sheets>
  <definedNames>
    <definedName name="Anschriftenberichtigung" localSheetId="0">'VolumengewichtRechner'!#REF!</definedName>
    <definedName name="_xlnm.Print_Area" localSheetId="0">'VolumengewichtRechner'!$A$1:$L$35</definedName>
    <definedName name="Säumniszuschlag" localSheetId="0">'VolumengewichtRechner'!#REF!</definedName>
    <definedName name="Steuern" localSheetId="0">'VolumengewichtRechner'!#REF!</definedName>
    <definedName name="Übergrößenzuschlag" localSheetId="0">'VolumengewichtRechner'!#REF!</definedName>
    <definedName name="Vorlageprovision" localSheetId="0">'VolumengewichtRechner'!#REF!</definedName>
    <definedName name="Zuschläge" localSheetId="0">'VolumengewichtRechner'!#REF!</definedName>
  </definedNames>
  <calcPr fullCalcOnLoad="1"/>
</workbook>
</file>

<file path=xl/sharedStrings.xml><?xml version="1.0" encoding="utf-8"?>
<sst xmlns="http://schemas.openxmlformats.org/spreadsheetml/2006/main" count="62" uniqueCount="37">
  <si>
    <t>Länge:</t>
  </si>
  <si>
    <t>Breite:</t>
  </si>
  <si>
    <t>Höhe:</t>
  </si>
  <si>
    <t>kg</t>
  </si>
  <si>
    <t>cm</t>
  </si>
  <si>
    <t>Summe LxBxH / 5000 wird automatisch berechnet)</t>
  </si>
  <si>
    <t xml:space="preserve">Volumengewicht-Rechner für den Versand von Paketen mit </t>
  </si>
  <si>
    <t>So bestimmen Sie das Verrechnungsgewicht Ihres UPS-Paketes:</t>
  </si>
  <si>
    <t>Beispiel 1:</t>
  </si>
  <si>
    <t>IST-Gewicht (gewogen)</t>
  </si>
  <si>
    <t>Beispiel 2:</t>
  </si>
  <si>
    <t>*) ausgenommen UPS Express Saver Service: hier wird in 0,5 kg-Staffeln verrechnet</t>
  </si>
  <si>
    <t>Geben Sie Gewicht und Maße in die 4 gelben Felder ein.</t>
  </si>
  <si>
    <t xml:space="preserve">Das Verrechnungsgewicht ist immer eine Kombination aus Maßen und Gewicht. Es ist daher im Idealfall ident mit Ihrer Wiegung ( IST-Gewicht) kann aber infolge der Paketmaße auch höher sein (siehe 2 Beispiele) </t>
  </si>
  <si>
    <t>Eingabe von: Länge x Breite x Höhe in cm; jeden Wert auf den nächsten ganzen Zentimeter aufrunden</t>
  </si>
  <si>
    <r>
      <t xml:space="preserve">Verrechnungs- gewicht                </t>
    </r>
    <r>
      <rPr>
        <b/>
        <sz val="8"/>
        <color indexed="10"/>
        <rFont val="Arial"/>
        <family val="0"/>
      </rPr>
      <t xml:space="preserve">    größer als                </t>
    </r>
    <r>
      <rPr>
        <sz val="8"/>
        <color indexed="10"/>
        <rFont val="Arial"/>
        <family val="0"/>
      </rPr>
      <t xml:space="preserve">                   IST-Gewicht</t>
    </r>
  </si>
  <si>
    <r>
      <t xml:space="preserve">Verrechnungs- gewicht                </t>
    </r>
    <r>
      <rPr>
        <b/>
        <sz val="8"/>
        <color indexed="17"/>
        <rFont val="Arial"/>
        <family val="0"/>
      </rPr>
      <t xml:space="preserve">    ident mit               </t>
    </r>
    <r>
      <rPr>
        <sz val="8"/>
        <color indexed="17"/>
        <rFont val="Arial"/>
        <family val="0"/>
      </rPr>
      <t xml:space="preserve">                   IST-Gewicht</t>
    </r>
  </si>
  <si>
    <t>Pakete, die bei der Messung für die Bestimmung des anzurechnenden Gewichtes über 70 kg wiegen oder eine Länge über 270 cm bzw Gesamtabmessungen über 419 cm in Länge und Umfang aufweisen, werden nicht für den Versand akzeptiert. UPS erhebt für Pakete, die dennoch im UPS Paket-Versandnetzwerk aufgefunden werden,  einen Übergrößenzuschlag zusätzlich zu den Versandkosten. UPS erhebt für Pakete, deren Gesamtabmessungen 419 cm in Länge und Umfang überschreiten, einen Zuschlag für große Pakete.</t>
  </si>
  <si>
    <t>Nicht für den Versand akzeptierte Gewichte</t>
  </si>
  <si>
    <t xml:space="preserve">Verrechnungsgewicht größer als 70 kg </t>
  </si>
  <si>
    <t xml:space="preserve">Eine Länge über 270 cm </t>
  </si>
  <si>
    <t>x2</t>
  </si>
  <si>
    <t>Gurtumfang</t>
  </si>
  <si>
    <t xml:space="preserve">Gesamtabmessung über 419 cm </t>
  </si>
  <si>
    <t>KEIN VERSAND MIT UPS MÖGLICH WEGEN ÜBERGEWICHT VON 70 KG !</t>
  </si>
  <si>
    <t>KEIN VERSAND MIT UPS MÖGLICH WEGEN ÜBERLÄNGE VON 270 CM !</t>
  </si>
  <si>
    <t>Gesamtabmbmessung von 419 cm (Länge + Gurtumfang [(2 x Breite) + (2 x Höhe)] zusammen mehr als 330 cm)</t>
  </si>
  <si>
    <t>Bitte beachten Sie die Maximalgewichte- und Maße Ihrer Pakete:</t>
  </si>
  <si>
    <t>Nicht für den Versand akzeptierte Überlänge</t>
  </si>
  <si>
    <t>Nicht für den Versand akzeptierte Übergröße</t>
  </si>
  <si>
    <t>47,90 € Übergrößenzuschlag für große Pakete, die dennoch an UPS übergeben werden:</t>
  </si>
  <si>
    <t xml:space="preserve">Wenn in den rechts nebenstehenden grauen Feldern keine automatischen Meldungen erscheinen, entstehen für den Versand Ihres Paketes aus diesen Gründen keine zusätzlichen Kosten - andernfalls prüfen Sie bitte, ob die Versandart "UPS" für Ihr Paket optimal ist. </t>
  </si>
  <si>
    <t>ACHTUNG: VERRECHNUNG EINES ÜBERGRÖSSENZUSCHLAGS VON 47,90€ FÜR GROSSE PAKETE !</t>
  </si>
  <si>
    <t>KEIN VERSAND MIT UPS MÖGLICH WEGEN ÜBERGRÖSSE VON 419 CM (LÄNGE+UMFANG) !</t>
  </si>
  <si>
    <t>Pakete über 70 kg, Länge über 270 cm bzw Gesamtabmessungen über 419 cm in Länge und Umfang =  Zuschlag für große Pakete.</t>
  </si>
  <si>
    <r>
      <t xml:space="preserve">Frachtpflichtiges Volumengewicht                                                                                                      </t>
    </r>
    <r>
      <rPr>
        <i/>
        <sz val="10"/>
        <rFont val="Arial"/>
        <family val="2"/>
      </rPr>
      <t>= + 0,x kg auf das nächste volle kg *) wird aut.berechnet</t>
    </r>
  </si>
  <si>
    <t xml:space="preserve">            Ein Service-Tool von </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</si>
</sst>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quot;DM&quot;;\-#,##0.00\ &quot;DM&quot;"/>
    <numFmt numFmtId="173" formatCode="0.0"/>
    <numFmt numFmtId="174" formatCode="dd\.mm\.yy"/>
    <numFmt numFmtId="175" formatCode="_(* #,##0.0_);_(* \(#,##0.0\);_(* &quot;-&quot;??_);_(@_)"/>
    <numFmt numFmtId="176" formatCode="0.0_)"/>
    <numFmt numFmtId="177" formatCode="_(* #,##0_);_(* \(#,##0\);_(* &quot;-&quot;??_);_(@_)"/>
    <numFmt numFmtId="178" formatCode="[$-409]mmmm\ d\,\ yyyy;@"/>
    <numFmt numFmtId="179" formatCode="0.0000"/>
    <numFmt numFmtId="180" formatCode="0.000"/>
    <numFmt numFmtId="181" formatCode="0&quot; cm&quot;"/>
    <numFmt numFmtId="182" formatCode="&quot;Ja&quot;;&quot;Ja&quot;;&quot;Nein&quot;"/>
    <numFmt numFmtId="183" formatCode="&quot;Wahr&quot;;&quot;Wahr&quot;;&quot;Falsch&quot;"/>
    <numFmt numFmtId="184" formatCode="&quot;Ein&quot;;&quot;Ein&quot;;&quot;Aus&quot;"/>
    <numFmt numFmtId="185" formatCode="[$€-2]\ #,##0.00_);[Red]\([$€-2]\ #,##0.00\)"/>
    <numFmt numFmtId="186" formatCode="0.00&quot; kg&quot;"/>
    <numFmt numFmtId="187" formatCode="0.000&quot; kg&quot;"/>
    <numFmt numFmtId="188" formatCode="0.0&quot; kg&quot;"/>
    <numFmt numFmtId="189" formatCode="0&quot; KEIN VERSAND MIT UPS MÖGLICH - ÜBERGRÖSSE!&quot;"/>
  </numFmts>
  <fonts count="41">
    <font>
      <sz val="10"/>
      <name val="Calibri"/>
      <family val="0"/>
    </font>
    <font>
      <sz val="11"/>
      <color indexed="63"/>
      <name val="Calibri"/>
      <family val="2"/>
    </font>
    <font>
      <sz val="11"/>
      <color indexed="9"/>
      <name val="Calibri"/>
      <family val="2"/>
    </font>
    <font>
      <sz val="11"/>
      <color indexed="20"/>
      <name val="Calibri"/>
      <family val="2"/>
    </font>
    <font>
      <u val="single"/>
      <sz val="7.5"/>
      <color indexed="36"/>
      <name val="Arial"/>
      <family val="0"/>
    </font>
    <font>
      <b/>
      <sz val="11"/>
      <color indexed="39"/>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7.5"/>
      <color indexed="12"/>
      <name val="Arial"/>
      <family val="0"/>
    </font>
    <font>
      <sz val="11"/>
      <color indexed="62"/>
      <name val="Calibri"/>
      <family val="2"/>
    </font>
    <font>
      <sz val="11"/>
      <color indexed="39"/>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sz val="8"/>
      <name val="Arial"/>
      <family val="0"/>
    </font>
    <font>
      <i/>
      <sz val="11"/>
      <name val="Calibri"/>
      <family val="2"/>
    </font>
    <font>
      <i/>
      <sz val="10"/>
      <name val="Calibri"/>
      <family val="2"/>
    </font>
    <font>
      <b/>
      <sz val="10"/>
      <name val="Arial"/>
      <family val="2"/>
    </font>
    <font>
      <b/>
      <sz val="11"/>
      <color indexed="60"/>
      <name val="Arial"/>
      <family val="0"/>
    </font>
    <font>
      <u val="single"/>
      <sz val="10"/>
      <name val="Arial"/>
      <family val="0"/>
    </font>
    <font>
      <i/>
      <sz val="10"/>
      <name val="Arial"/>
      <family val="2"/>
    </font>
    <font>
      <i/>
      <sz val="8"/>
      <name val="Arial"/>
      <family val="2"/>
    </font>
    <font>
      <sz val="10"/>
      <color indexed="17"/>
      <name val="Arial"/>
      <family val="0"/>
    </font>
    <font>
      <b/>
      <sz val="10"/>
      <color indexed="10"/>
      <name val="Arial"/>
      <family val="2"/>
    </font>
    <font>
      <sz val="10"/>
      <color indexed="10"/>
      <name val="Arial"/>
      <family val="2"/>
    </font>
    <font>
      <sz val="8"/>
      <color indexed="17"/>
      <name val="Arial"/>
      <family val="0"/>
    </font>
    <font>
      <b/>
      <sz val="8"/>
      <color indexed="17"/>
      <name val="Arial"/>
      <family val="0"/>
    </font>
    <font>
      <b/>
      <sz val="10"/>
      <color indexed="17"/>
      <name val="Arial"/>
      <family val="0"/>
    </font>
    <font>
      <sz val="8"/>
      <color indexed="10"/>
      <name val="Arial"/>
      <family val="0"/>
    </font>
    <font>
      <b/>
      <sz val="8"/>
      <color indexed="10"/>
      <name val="Arial"/>
      <family val="0"/>
    </font>
    <font>
      <sz val="8"/>
      <color indexed="9"/>
      <name val="Arial"/>
      <family val="0"/>
    </font>
    <font>
      <sz val="10"/>
      <color indexed="60"/>
      <name val="Calibri"/>
      <family val="0"/>
    </font>
    <font>
      <b/>
      <i/>
      <sz val="10"/>
      <color indexed="10"/>
      <name val="Arial"/>
      <family val="2"/>
    </font>
    <font>
      <b/>
      <i/>
      <sz val="10"/>
      <name val="Arial"/>
      <family val="2"/>
    </font>
    <font>
      <b/>
      <sz val="14"/>
      <color indexed="63"/>
      <name val="Arial"/>
      <family val="0"/>
    </font>
  </fonts>
  <fills count="24">
    <fill>
      <patternFill/>
    </fill>
    <fill>
      <patternFill patternType="gray125"/>
    </fill>
    <fill>
      <patternFill patternType="solid">
        <fgColor indexed="44"/>
        <bgColor indexed="64"/>
      </patternFill>
    </fill>
    <fill>
      <patternFill patternType="solid">
        <fgColor indexed="28"/>
        <bgColor indexed="64"/>
      </patternFill>
    </fill>
    <fill>
      <patternFill patternType="solid">
        <fgColor indexed="15"/>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2"/>
        <bgColor indexed="64"/>
      </patternFill>
    </fill>
    <fill>
      <patternFill patternType="solid">
        <fgColor indexed="53"/>
        <bgColor indexed="64"/>
      </patternFill>
    </fill>
    <fill>
      <patternFill patternType="solid">
        <fgColor indexed="11"/>
        <bgColor indexed="64"/>
      </patternFill>
    </fill>
    <fill>
      <patternFill patternType="solid">
        <fgColor indexed="38"/>
        <bgColor indexed="64"/>
      </patternFill>
    </fill>
    <fill>
      <patternFill patternType="solid">
        <fgColor indexed="46"/>
        <bgColor indexed="64"/>
      </patternFill>
    </fill>
    <fill>
      <patternFill patternType="solid">
        <fgColor indexed="13"/>
        <bgColor indexed="64"/>
      </patternFill>
    </fill>
    <fill>
      <patternFill patternType="solid">
        <fgColor indexed="54"/>
        <bgColor indexed="64"/>
      </patternFill>
    </fill>
    <fill>
      <patternFill patternType="solid">
        <fgColor indexed="39"/>
        <bgColor indexed="64"/>
      </patternFill>
    </fill>
    <fill>
      <patternFill patternType="solid">
        <fgColor indexed="33"/>
        <bgColor indexed="64"/>
      </patternFill>
    </fill>
    <fill>
      <patternFill patternType="solid">
        <fgColor indexed="55"/>
        <bgColor indexed="64"/>
      </patternFill>
    </fill>
    <fill>
      <patternFill patternType="solid">
        <fgColor indexed="8"/>
        <bgColor indexed="64"/>
      </patternFill>
    </fill>
    <fill>
      <patternFill patternType="solid">
        <fgColor indexed="36"/>
        <bgColor indexed="64"/>
      </patternFill>
    </fill>
    <fill>
      <patternFill patternType="solid">
        <fgColor indexed="37"/>
        <bgColor indexed="64"/>
      </patternFill>
    </fill>
    <fill>
      <patternFill patternType="solid">
        <fgColor indexed="26"/>
        <bgColor indexed="64"/>
      </patternFill>
    </fill>
    <fill>
      <patternFill patternType="solid">
        <fgColor indexed="4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6"/>
      </bottom>
    </border>
    <border>
      <left/>
      <right/>
      <top/>
      <bottom style="thick">
        <color indexed="27"/>
      </bottom>
    </border>
    <border>
      <left/>
      <right/>
      <top/>
      <bottom style="medium">
        <color indexed="42"/>
      </bottom>
    </border>
    <border>
      <left/>
      <right/>
      <top/>
      <bottom style="double">
        <color indexed="3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6"/>
      </top>
      <bottom style="double">
        <color indexed="46"/>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medium"/>
    </border>
    <border>
      <left>
        <color indexed="63"/>
      </left>
      <right style="thin"/>
      <top style="thin"/>
      <bottom style="mediu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3" fillId="17" borderId="0" applyNumberFormat="0" applyBorder="0" applyAlignment="0" applyProtection="0"/>
    <xf numFmtId="0" fontId="4" fillId="0" borderId="0" applyNumberFormat="0" applyFill="0" applyBorder="0" applyAlignment="0" applyProtection="0"/>
    <xf numFmtId="0" fontId="5" fillId="2" borderId="1" applyNumberFormat="0" applyAlignment="0" applyProtection="0"/>
    <xf numFmtId="0" fontId="6" fillId="1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9" fillId="19"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0" borderId="6" applyNumberFormat="0" applyFill="0" applyAlignment="0" applyProtection="0"/>
    <xf numFmtId="0" fontId="16" fillId="2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22" borderId="7" applyNumberFormat="0" applyFont="0" applyAlignment="0" applyProtection="0"/>
    <xf numFmtId="0" fontId="17" fillId="2" borderId="8" applyNumberFormat="0" applyAlignment="0" applyProtection="0"/>
    <xf numFmtId="9" fontId="0" fillId="0" borderId="0" applyFont="0" applyFill="0" applyBorder="0" applyAlignment="0" applyProtection="0"/>
    <xf numFmtId="0" fontId="7" fillId="0" borderId="0">
      <alignment/>
      <protection/>
    </xf>
    <xf numFmtId="0" fontId="18" fillId="0" borderId="0" applyNumberFormat="0" applyFill="0" applyBorder="0" applyAlignment="0" applyProtection="0"/>
    <xf numFmtId="0" fontId="17"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90">
    <xf numFmtId="0" fontId="0" fillId="0" borderId="0" xfId="0" applyAlignment="1">
      <alignment/>
    </xf>
    <xf numFmtId="0" fontId="21" fillId="0" borderId="0" xfId="56" applyFont="1" applyBorder="1" applyAlignment="1">
      <alignment vertical="center"/>
      <protection/>
    </xf>
    <xf numFmtId="0" fontId="22" fillId="0" borderId="0" xfId="56" applyFont="1" applyBorder="1" applyAlignment="1">
      <alignment horizontal="centerContinuous" vertical="center"/>
      <protection/>
    </xf>
    <xf numFmtId="0" fontId="22" fillId="0" borderId="0" xfId="56" applyFont="1" applyBorder="1" applyAlignment="1">
      <alignment horizontal="centerContinuous" vertical="center" wrapText="1"/>
      <protection/>
    </xf>
    <xf numFmtId="0" fontId="22" fillId="0" borderId="0" xfId="56" applyFont="1" applyBorder="1" applyAlignment="1">
      <alignment vertical="center"/>
      <protection/>
    </xf>
    <xf numFmtId="0" fontId="0" fillId="0" borderId="0" xfId="56" applyFont="1" applyBorder="1">
      <alignment/>
      <protection/>
    </xf>
    <xf numFmtId="0" fontId="7" fillId="0" borderId="0" xfId="61">
      <alignment/>
      <protection/>
    </xf>
    <xf numFmtId="0" fontId="21" fillId="0" borderId="10" xfId="56" applyFont="1" applyFill="1" applyBorder="1" applyAlignment="1">
      <alignment vertical="center"/>
      <protection/>
    </xf>
    <xf numFmtId="0" fontId="7" fillId="0" borderId="0" xfId="61" applyFill="1" applyBorder="1">
      <alignment/>
      <protection/>
    </xf>
    <xf numFmtId="0" fontId="7" fillId="0" borderId="0" xfId="61" applyAlignment="1">
      <alignment vertical="center"/>
      <protection/>
    </xf>
    <xf numFmtId="186" fontId="7" fillId="0" borderId="11" xfId="61" applyNumberFormat="1" applyFont="1" applyFill="1" applyBorder="1" applyAlignment="1">
      <alignment vertical="center"/>
      <protection/>
    </xf>
    <xf numFmtId="1" fontId="7" fillId="23" borderId="12" xfId="61" applyNumberFormat="1" applyFill="1" applyBorder="1" applyAlignment="1">
      <alignment vertical="center"/>
      <protection/>
    </xf>
    <xf numFmtId="181" fontId="7" fillId="0" borderId="11" xfId="61" applyNumberFormat="1" applyFont="1" applyFill="1" applyBorder="1" applyAlignment="1">
      <alignment vertical="center"/>
      <protection/>
    </xf>
    <xf numFmtId="0" fontId="7" fillId="0" borderId="10" xfId="61" applyBorder="1" applyAlignment="1">
      <alignment vertical="center"/>
      <protection/>
    </xf>
    <xf numFmtId="2" fontId="7" fillId="23" borderId="12" xfId="61" applyNumberFormat="1" applyFill="1" applyBorder="1" applyAlignment="1">
      <alignment vertical="center"/>
      <protection/>
    </xf>
    <xf numFmtId="186" fontId="7" fillId="0" borderId="0" xfId="61" applyNumberFormat="1" applyFont="1" applyFill="1" applyBorder="1" applyAlignment="1">
      <alignment vertical="center"/>
      <protection/>
    </xf>
    <xf numFmtId="0" fontId="23" fillId="0" borderId="13" xfId="61" applyFont="1" applyBorder="1" applyAlignment="1">
      <alignment vertical="center" wrapText="1"/>
      <protection/>
    </xf>
    <xf numFmtId="2" fontId="7" fillId="0" borderId="14" xfId="61" applyNumberFormat="1" applyBorder="1" applyAlignment="1">
      <alignment vertical="center"/>
      <protection/>
    </xf>
    <xf numFmtId="181" fontId="7" fillId="0" borderId="15" xfId="61" applyNumberFormat="1" applyFont="1" applyFill="1" applyBorder="1" applyAlignment="1">
      <alignment vertical="center"/>
      <protection/>
    </xf>
    <xf numFmtId="0" fontId="21" fillId="0" borderId="12" xfId="56" applyFont="1" applyFill="1" applyBorder="1" applyAlignment="1">
      <alignment horizontal="right" vertical="center"/>
      <protection/>
    </xf>
    <xf numFmtId="0" fontId="22" fillId="0" borderId="0" xfId="56" applyFont="1" applyFill="1" applyBorder="1" applyAlignment="1">
      <alignment horizontal="centerContinuous" vertical="center"/>
      <protection/>
    </xf>
    <xf numFmtId="181" fontId="7" fillId="0" borderId="0" xfId="61" applyNumberFormat="1" applyFont="1" applyFill="1" applyBorder="1" applyAlignment="1">
      <alignment vertical="center"/>
      <protection/>
    </xf>
    <xf numFmtId="2" fontId="7" fillId="0" borderId="12" xfId="61" applyNumberFormat="1" applyFill="1" applyBorder="1" applyAlignment="1">
      <alignment vertical="center"/>
      <protection/>
    </xf>
    <xf numFmtId="1" fontId="7" fillId="0" borderId="12" xfId="61" applyNumberFormat="1" applyFill="1" applyBorder="1" applyAlignment="1">
      <alignment vertical="center"/>
      <protection/>
    </xf>
    <xf numFmtId="0" fontId="7" fillId="0" borderId="0" xfId="61" applyFont="1" applyFill="1" applyBorder="1" applyAlignment="1">
      <alignment horizontal="center"/>
      <protection/>
    </xf>
    <xf numFmtId="2" fontId="28" fillId="0" borderId="12" xfId="61" applyNumberFormat="1" applyFont="1" applyFill="1" applyBorder="1" applyAlignment="1">
      <alignment vertical="center"/>
      <protection/>
    </xf>
    <xf numFmtId="186" fontId="28" fillId="0" borderId="11" xfId="61" applyNumberFormat="1" applyFont="1" applyFill="1" applyBorder="1" applyAlignment="1">
      <alignment vertical="center"/>
      <protection/>
    </xf>
    <xf numFmtId="0" fontId="7" fillId="0" borderId="0" xfId="61" applyFont="1" applyAlignment="1">
      <alignment vertical="center"/>
      <protection/>
    </xf>
    <xf numFmtId="0" fontId="24" fillId="0" borderId="0" xfId="61" applyFont="1" applyBorder="1" applyAlignment="1">
      <alignment vertical="center"/>
      <protection/>
    </xf>
    <xf numFmtId="0" fontId="7" fillId="0" borderId="0" xfId="56" applyBorder="1">
      <alignment/>
      <protection/>
    </xf>
    <xf numFmtId="0" fontId="7" fillId="0" borderId="0" xfId="61" applyBorder="1">
      <alignment/>
      <protection/>
    </xf>
    <xf numFmtId="0" fontId="27" fillId="0" borderId="0" xfId="61" applyFont="1" applyBorder="1">
      <alignment/>
      <protection/>
    </xf>
    <xf numFmtId="0" fontId="28" fillId="0" borderId="0" xfId="61" applyFont="1" applyBorder="1">
      <alignment/>
      <protection/>
    </xf>
    <xf numFmtId="0" fontId="28" fillId="0" borderId="0" xfId="61" applyFont="1">
      <alignment/>
      <protection/>
    </xf>
    <xf numFmtId="1" fontId="28" fillId="0" borderId="12" xfId="61" applyNumberFormat="1" applyFont="1" applyFill="1" applyBorder="1" applyAlignment="1">
      <alignment vertical="center"/>
      <protection/>
    </xf>
    <xf numFmtId="181" fontId="28" fillId="0" borderId="11" xfId="61" applyNumberFormat="1" applyFont="1" applyFill="1" applyBorder="1" applyAlignment="1">
      <alignment vertical="center"/>
      <protection/>
    </xf>
    <xf numFmtId="2" fontId="28" fillId="0" borderId="14" xfId="61" applyNumberFormat="1" applyFont="1" applyBorder="1" applyAlignment="1">
      <alignment vertical="center"/>
      <protection/>
    </xf>
    <xf numFmtId="181" fontId="28" fillId="0" borderId="15" xfId="61" applyNumberFormat="1" applyFont="1" applyFill="1" applyBorder="1" applyAlignment="1">
      <alignment vertical="center"/>
      <protection/>
    </xf>
    <xf numFmtId="2" fontId="33" fillId="0" borderId="16" xfId="61" applyNumberFormat="1" applyFont="1" applyBorder="1" applyAlignment="1">
      <alignment vertical="center"/>
      <protection/>
    </xf>
    <xf numFmtId="186" fontId="28" fillId="0" borderId="17" xfId="61" applyNumberFormat="1" applyFont="1" applyFill="1" applyBorder="1" applyAlignment="1">
      <alignment vertical="center"/>
      <protection/>
    </xf>
    <xf numFmtId="0" fontId="30" fillId="0" borderId="0" xfId="61" applyFont="1" applyBorder="1">
      <alignment/>
      <protection/>
    </xf>
    <xf numFmtId="0" fontId="30" fillId="0" borderId="0" xfId="61" applyFont="1">
      <alignment/>
      <protection/>
    </xf>
    <xf numFmtId="2" fontId="30" fillId="0" borderId="12" xfId="61" applyNumberFormat="1" applyFont="1" applyFill="1" applyBorder="1" applyAlignment="1">
      <alignment vertical="center"/>
      <protection/>
    </xf>
    <xf numFmtId="186" fontId="30" fillId="0" borderId="11" xfId="61" applyNumberFormat="1" applyFont="1" applyFill="1" applyBorder="1" applyAlignment="1">
      <alignment vertical="center"/>
      <protection/>
    </xf>
    <xf numFmtId="1" fontId="30" fillId="0" borderId="12" xfId="61" applyNumberFormat="1" applyFont="1" applyFill="1" applyBorder="1" applyAlignment="1">
      <alignment vertical="center"/>
      <protection/>
    </xf>
    <xf numFmtId="181" fontId="30" fillId="0" borderId="11" xfId="61" applyNumberFormat="1" applyFont="1" applyFill="1" applyBorder="1" applyAlignment="1">
      <alignment vertical="center"/>
      <protection/>
    </xf>
    <xf numFmtId="2" fontId="30" fillId="0" borderId="14" xfId="61" applyNumberFormat="1" applyFont="1" applyBorder="1" applyAlignment="1">
      <alignment vertical="center"/>
      <protection/>
    </xf>
    <xf numFmtId="181" fontId="30" fillId="0" borderId="15" xfId="61" applyNumberFormat="1" applyFont="1" applyFill="1" applyBorder="1" applyAlignment="1">
      <alignment vertical="center"/>
      <protection/>
    </xf>
    <xf numFmtId="2" fontId="29" fillId="0" borderId="16" xfId="61" applyNumberFormat="1" applyFont="1" applyBorder="1" applyAlignment="1">
      <alignment vertical="center"/>
      <protection/>
    </xf>
    <xf numFmtId="186" fontId="30" fillId="0" borderId="17" xfId="61" applyNumberFormat="1" applyFont="1" applyFill="1" applyBorder="1" applyAlignment="1">
      <alignment vertical="center"/>
      <protection/>
    </xf>
    <xf numFmtId="0" fontId="0" fillId="0" borderId="0" xfId="0" applyAlignment="1">
      <alignment horizontal="left"/>
    </xf>
    <xf numFmtId="0" fontId="36" fillId="7" borderId="0" xfId="61" applyFont="1" applyFill="1" applyBorder="1" applyAlignment="1">
      <alignment vertical="center"/>
      <protection/>
    </xf>
    <xf numFmtId="0" fontId="21" fillId="0" borderId="14" xfId="56" applyFont="1" applyFill="1" applyBorder="1" applyAlignment="1">
      <alignment horizontal="right" vertical="center"/>
      <protection/>
    </xf>
    <xf numFmtId="1" fontId="7" fillId="0" borderId="14" xfId="61" applyNumberFormat="1" applyFill="1" applyBorder="1" applyAlignment="1">
      <alignment vertical="center"/>
      <protection/>
    </xf>
    <xf numFmtId="181" fontId="23" fillId="0" borderId="11" xfId="61" applyNumberFormat="1" applyFont="1" applyFill="1" applyBorder="1" applyAlignment="1">
      <alignment vertical="center"/>
      <protection/>
    </xf>
    <xf numFmtId="0" fontId="7" fillId="0" borderId="10" xfId="61" applyFont="1" applyBorder="1" applyAlignment="1">
      <alignment horizontal="center"/>
      <protection/>
    </xf>
    <xf numFmtId="0" fontId="0" fillId="0" borderId="0" xfId="0" applyAlignment="1">
      <alignment horizontal="left" wrapText="1"/>
    </xf>
    <xf numFmtId="0" fontId="37" fillId="5" borderId="0" xfId="0" applyFont="1" applyFill="1" applyAlignment="1">
      <alignment vertical="top" wrapText="1"/>
    </xf>
    <xf numFmtId="0" fontId="37" fillId="5" borderId="0" xfId="0" applyFont="1" applyFill="1" applyAlignment="1">
      <alignment horizontal="left" vertical="top" wrapText="1"/>
    </xf>
    <xf numFmtId="189" fontId="35" fillId="7" borderId="0" xfId="61" applyNumberFormat="1" applyFont="1" applyFill="1" applyAlignment="1">
      <alignment vertical="center"/>
      <protection/>
    </xf>
    <xf numFmtId="0" fontId="0" fillId="0" borderId="18" xfId="0" applyBorder="1" applyAlignment="1">
      <alignment/>
    </xf>
    <xf numFmtId="2" fontId="29" fillId="7" borderId="16" xfId="61" applyNumberFormat="1" applyFont="1" applyFill="1" applyBorder="1" applyAlignment="1">
      <alignment vertical="center"/>
      <protection/>
    </xf>
    <xf numFmtId="186" fontId="30" fillId="7" borderId="17" xfId="61" applyNumberFormat="1" applyFont="1" applyFill="1" applyBorder="1" applyAlignment="1">
      <alignment vertical="center"/>
      <protection/>
    </xf>
    <xf numFmtId="0" fontId="7" fillId="0" borderId="19" xfId="61" applyFont="1" applyBorder="1" applyAlignment="1">
      <alignment horizontal="left" vertical="center" wrapText="1"/>
      <protection/>
    </xf>
    <xf numFmtId="0" fontId="7" fillId="0" borderId="20" xfId="61" applyFont="1" applyBorder="1" applyAlignment="1">
      <alignment horizontal="left" vertical="center" wrapText="1"/>
      <protection/>
    </xf>
    <xf numFmtId="181" fontId="38" fillId="0" borderId="0" xfId="61" applyNumberFormat="1" applyFont="1" applyFill="1" applyBorder="1" applyAlignment="1">
      <alignment horizontal="center" wrapText="1"/>
      <protection/>
    </xf>
    <xf numFmtId="0" fontId="21" fillId="0" borderId="12" xfId="56" applyFont="1" applyFill="1" applyBorder="1" applyAlignment="1">
      <alignment horizontal="left" vertical="center"/>
      <protection/>
    </xf>
    <xf numFmtId="0" fontId="21" fillId="0" borderId="18" xfId="56" applyFont="1" applyFill="1" applyBorder="1" applyAlignment="1">
      <alignment horizontal="left" vertical="center"/>
      <protection/>
    </xf>
    <xf numFmtId="0" fontId="21" fillId="0" borderId="11" xfId="56" applyFont="1" applyFill="1" applyBorder="1" applyAlignment="1">
      <alignment horizontal="left" vertical="center"/>
      <protection/>
    </xf>
    <xf numFmtId="0" fontId="0" fillId="0" borderId="12" xfId="0" applyBorder="1" applyAlignment="1">
      <alignment wrapText="1"/>
    </xf>
    <xf numFmtId="0" fontId="0" fillId="0" borderId="11" xfId="0" applyBorder="1" applyAlignment="1">
      <alignment wrapText="1"/>
    </xf>
    <xf numFmtId="0" fontId="0" fillId="0" borderId="0" xfId="0" applyAlignment="1">
      <alignment horizontal="left" wrapText="1"/>
    </xf>
    <xf numFmtId="0" fontId="7" fillId="7" borderId="0" xfId="61" applyFont="1" applyFill="1" applyAlignment="1">
      <alignment horizontal="center" vertical="center" wrapText="1"/>
      <protection/>
    </xf>
    <xf numFmtId="0" fontId="37" fillId="0" borderId="0" xfId="0" applyFont="1" applyBorder="1" applyAlignment="1">
      <alignment horizontal="left" vertical="top" wrapText="1"/>
    </xf>
    <xf numFmtId="0" fontId="39" fillId="0" borderId="21" xfId="61" applyFont="1" applyBorder="1" applyAlignment="1">
      <alignment horizontal="left" vertical="center" wrapText="1"/>
      <protection/>
    </xf>
    <xf numFmtId="0" fontId="39" fillId="0" borderId="22" xfId="61" applyFont="1" applyBorder="1" applyAlignment="1">
      <alignment horizontal="left" vertical="center" wrapText="1"/>
      <protection/>
    </xf>
    <xf numFmtId="0" fontId="29" fillId="7" borderId="16" xfId="61" applyFont="1" applyFill="1" applyBorder="1" applyAlignment="1">
      <alignment horizontal="left" vertical="center" wrapText="1"/>
      <protection/>
    </xf>
    <xf numFmtId="0" fontId="29" fillId="7" borderId="17" xfId="61" applyFont="1" applyFill="1" applyBorder="1" applyAlignment="1">
      <alignment horizontal="left" vertical="center" wrapText="1"/>
      <protection/>
    </xf>
    <xf numFmtId="0" fontId="0" fillId="0" borderId="0" xfId="0" applyAlignment="1">
      <alignment wrapText="1"/>
    </xf>
    <xf numFmtId="0" fontId="7" fillId="0" borderId="23" xfId="61" applyFont="1" applyBorder="1" applyAlignment="1">
      <alignment horizontal="left" vertical="center" wrapText="1"/>
      <protection/>
    </xf>
    <xf numFmtId="0" fontId="28" fillId="0" borderId="0" xfId="61" applyFont="1" applyBorder="1" applyAlignment="1">
      <alignment horizontal="center"/>
      <protection/>
    </xf>
    <xf numFmtId="0" fontId="30" fillId="0" borderId="0" xfId="61" applyFont="1" applyBorder="1" applyAlignment="1">
      <alignment horizontal="center"/>
      <protection/>
    </xf>
    <xf numFmtId="0" fontId="31" fillId="0" borderId="0" xfId="61" applyFont="1" applyBorder="1" applyAlignment="1">
      <alignment horizontal="center" vertical="top" wrapText="1"/>
      <protection/>
    </xf>
    <xf numFmtId="0" fontId="34" fillId="0" borderId="0" xfId="61" applyFont="1" applyBorder="1" applyAlignment="1">
      <alignment horizontal="center" vertical="top" wrapText="1"/>
      <protection/>
    </xf>
    <xf numFmtId="181" fontId="25" fillId="0" borderId="0" xfId="61" applyNumberFormat="1" applyFont="1" applyFill="1" applyBorder="1" applyAlignment="1">
      <alignment horizontal="right" vertical="top" wrapText="1"/>
      <protection/>
    </xf>
    <xf numFmtId="181" fontId="26" fillId="0" borderId="0" xfId="61" applyNumberFormat="1" applyFont="1" applyFill="1" applyBorder="1" applyAlignment="1">
      <alignment horizontal="left" vertical="top" wrapText="1"/>
      <protection/>
    </xf>
    <xf numFmtId="0" fontId="7" fillId="0" borderId="12" xfId="61" applyFont="1" applyBorder="1" applyAlignment="1">
      <alignment horizontal="right" vertical="center" wrapText="1"/>
      <protection/>
    </xf>
    <xf numFmtId="0" fontId="7" fillId="0" borderId="11" xfId="61" applyBorder="1" applyAlignment="1">
      <alignment horizontal="right" vertical="center" wrapText="1"/>
      <protection/>
    </xf>
    <xf numFmtId="181" fontId="7" fillId="23" borderId="0" xfId="61" applyNumberFormat="1" applyFont="1" applyFill="1" applyBorder="1" applyAlignment="1">
      <alignment horizontal="right" vertical="top" wrapText="1"/>
      <protection/>
    </xf>
    <xf numFmtId="0" fontId="40" fillId="0" borderId="10" xfId="61" applyFont="1" applyBorder="1" applyAlignment="1">
      <alignment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Followed Hyperlink" xfId="40"/>
    <cellStyle name="Calculation" xfId="41"/>
    <cellStyle name="Check Cell" xfId="42"/>
    <cellStyle name="Comma" xfId="43"/>
    <cellStyle name="Comma [0]" xfId="44"/>
    <cellStyle name="Explanatory Text" xfId="45"/>
    <cellStyle name="Good" xfId="46"/>
    <cellStyle name="Heading 1" xfId="47"/>
    <cellStyle name="Heading 2" xfId="48"/>
    <cellStyle name="Heading 3" xfId="49"/>
    <cellStyle name="Heading 4" xfId="50"/>
    <cellStyle name="Hyperlink" xfId="51"/>
    <cellStyle name="Input" xfId="52"/>
    <cellStyle name="Linked Cell" xfId="53"/>
    <cellStyle name="Neutral" xfId="54"/>
    <cellStyle name="Normal 2" xfId="55"/>
    <cellStyle name="Normal 2_OnTheSpot Kalk Angebot UPS" xfId="56"/>
    <cellStyle name="Normal_at_zones 2013" xfId="57"/>
    <cellStyle name="Note" xfId="58"/>
    <cellStyle name="Output" xfId="59"/>
    <cellStyle name="Percent" xfId="60"/>
    <cellStyle name="Standard_UPS Kalk Angebot" xfId="61"/>
    <cellStyle name="Title" xfId="62"/>
    <cellStyle name="Total" xfId="63"/>
    <cellStyle name="Currency" xfId="64"/>
    <cellStyle name="Currency [0]" xfId="65"/>
    <cellStyle name="Warning Text"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 Id="rId5"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8</xdr:row>
      <xdr:rowOff>0</xdr:rowOff>
    </xdr:from>
    <xdr:to>
      <xdr:col>11</xdr:col>
      <xdr:colOff>9525</xdr:colOff>
      <xdr:row>8</xdr:row>
      <xdr:rowOff>95250</xdr:rowOff>
    </xdr:to>
    <xdr:pic>
      <xdr:nvPicPr>
        <xdr:cNvPr id="1" name="Picture 1"/>
        <xdr:cNvPicPr preferRelativeResize="1">
          <a:picLocks noChangeAspect="1"/>
        </xdr:cNvPicPr>
      </xdr:nvPicPr>
      <xdr:blipFill>
        <a:blip r:embed="rId1"/>
        <a:stretch>
          <a:fillRect/>
        </a:stretch>
      </xdr:blipFill>
      <xdr:spPr>
        <a:xfrm>
          <a:off x="7143750" y="2190750"/>
          <a:ext cx="9525" cy="95250"/>
        </a:xfrm>
        <a:prstGeom prst="rect">
          <a:avLst/>
        </a:prstGeom>
        <a:noFill/>
        <a:ln w="9525" cmpd="sng">
          <a:noFill/>
        </a:ln>
      </xdr:spPr>
    </xdr:pic>
    <xdr:clientData/>
  </xdr:twoCellAnchor>
  <xdr:twoCellAnchor editAs="oneCell">
    <xdr:from>
      <xdr:col>11</xdr:col>
      <xdr:colOff>0</xdr:colOff>
      <xdr:row>8</xdr:row>
      <xdr:rowOff>0</xdr:rowOff>
    </xdr:from>
    <xdr:to>
      <xdr:col>11</xdr:col>
      <xdr:colOff>95250</xdr:colOff>
      <xdr:row>9</xdr:row>
      <xdr:rowOff>0</xdr:rowOff>
    </xdr:to>
    <xdr:pic>
      <xdr:nvPicPr>
        <xdr:cNvPr id="2" name="Picture 2"/>
        <xdr:cNvPicPr preferRelativeResize="1">
          <a:picLocks noChangeAspect="1"/>
        </xdr:cNvPicPr>
      </xdr:nvPicPr>
      <xdr:blipFill>
        <a:blip r:embed="rId1"/>
        <a:stretch>
          <a:fillRect/>
        </a:stretch>
      </xdr:blipFill>
      <xdr:spPr>
        <a:xfrm>
          <a:off x="7143750" y="2190750"/>
          <a:ext cx="95250" cy="2667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57150</xdr:rowOff>
    </xdr:to>
    <xdr:pic>
      <xdr:nvPicPr>
        <xdr:cNvPr id="3" name="Picture 3"/>
        <xdr:cNvPicPr preferRelativeResize="1">
          <a:picLocks noChangeAspect="1"/>
        </xdr:cNvPicPr>
      </xdr:nvPicPr>
      <xdr:blipFill>
        <a:blip r:embed="rId1"/>
        <a:stretch>
          <a:fillRect/>
        </a:stretch>
      </xdr:blipFill>
      <xdr:spPr>
        <a:xfrm>
          <a:off x="7143750" y="2190750"/>
          <a:ext cx="9525" cy="5715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76200</xdr:rowOff>
    </xdr:to>
    <xdr:pic>
      <xdr:nvPicPr>
        <xdr:cNvPr id="4" name="Picture 4"/>
        <xdr:cNvPicPr preferRelativeResize="1">
          <a:picLocks noChangeAspect="1"/>
        </xdr:cNvPicPr>
      </xdr:nvPicPr>
      <xdr:blipFill>
        <a:blip r:embed="rId1"/>
        <a:stretch>
          <a:fillRect/>
        </a:stretch>
      </xdr:blipFill>
      <xdr:spPr>
        <a:xfrm>
          <a:off x="7143750" y="2190750"/>
          <a:ext cx="9525" cy="762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5" name="Picture 5"/>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6" name="Picture 6"/>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7" name="Picture 7"/>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8" name="Picture 8"/>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9" name="Picture 9"/>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57150</xdr:rowOff>
    </xdr:to>
    <xdr:pic>
      <xdr:nvPicPr>
        <xdr:cNvPr id="10" name="Picture 10"/>
        <xdr:cNvPicPr preferRelativeResize="1">
          <a:picLocks noChangeAspect="1"/>
        </xdr:cNvPicPr>
      </xdr:nvPicPr>
      <xdr:blipFill>
        <a:blip r:embed="rId1"/>
        <a:stretch>
          <a:fillRect/>
        </a:stretch>
      </xdr:blipFill>
      <xdr:spPr>
        <a:xfrm>
          <a:off x="7143750" y="2190750"/>
          <a:ext cx="9525" cy="5715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1" name="Picture 11"/>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2" name="Picture 12"/>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13" name="Picture 13"/>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4" name="Picture 14"/>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5" name="Picture 15"/>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6" name="Picture 16"/>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17" name="Picture 17"/>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8" name="Picture 18"/>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9" name="Picture 19"/>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20" name="Picture 20"/>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1" name="Picture 21"/>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2" name="Picture 22"/>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3" name="Picture 23"/>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24" name="Picture 24"/>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5" name="Picture 25"/>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6" name="Picture 26"/>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27" name="Picture 27"/>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8" name="Picture 28"/>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9" name="Picture 29"/>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30" name="Picture 30"/>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31" name="Picture 31"/>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32" name="Picture 32"/>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33" name="Picture 33"/>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34" name="Picture 34"/>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35" name="Picture 35"/>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36" name="Picture 36"/>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37" name="Picture 37"/>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38" name="Picture 38"/>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39" name="Picture 39"/>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40" name="Picture 40"/>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41" name="Picture 41"/>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42" name="Picture 42"/>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43" name="Picture 43"/>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44" name="Picture 44"/>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45" name="Picture 45"/>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46" name="Picture 46"/>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47" name="Picture 47"/>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48" name="Picture 48"/>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49" name="Picture 49"/>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50" name="Picture 50"/>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51" name="Picture 51"/>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52" name="Picture 52"/>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53" name="Picture 53"/>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54" name="Picture 54"/>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55" name="Picture 55"/>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56" name="Picture 56"/>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57" name="Picture 57"/>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58" name="Picture 58"/>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59" name="Picture 59"/>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60" name="Picture 60"/>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61" name="Picture 61"/>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62" name="Picture 62"/>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63" name="Picture 63"/>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64" name="Picture 64"/>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65" name="Picture 65"/>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66" name="Picture 66"/>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67" name="Picture 67"/>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68" name="Picture 68"/>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69" name="Picture 69"/>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70" name="Picture 70"/>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71" name="Picture 71"/>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72" name="Picture 72"/>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73" name="Picture 73"/>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74" name="Picture 74"/>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75" name="Picture 75"/>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76" name="Picture 76"/>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77" name="Picture 77"/>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78" name="Picture 78"/>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79" name="Picture 79"/>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80" name="Picture 80"/>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81" name="Picture 81"/>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82" name="Picture 82"/>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83" name="Picture 83"/>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84" name="Picture 84"/>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85" name="Picture 85"/>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86" name="Picture 86"/>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87" name="Picture 87"/>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88" name="Picture 88"/>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89" name="Picture 89"/>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90" name="Picture 90"/>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91" name="Picture 91"/>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92" name="Picture 92"/>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93" name="Picture 93"/>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94" name="Picture 94"/>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95" name="Picture 95"/>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96" name="Picture 96"/>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97" name="Picture 97"/>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98" name="Picture 98"/>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99" name="Picture 99"/>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00" name="Picture 100"/>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101" name="Picture 101"/>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02" name="Picture 102"/>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03" name="Picture 103"/>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104" name="Picture 104"/>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05" name="Picture 105"/>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06" name="Picture 106"/>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07" name="Picture 107"/>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108" name="Picture 108"/>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09" name="Picture 109"/>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10" name="Picture 110"/>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111" name="Picture 111"/>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12" name="Picture 112"/>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13" name="Picture 113"/>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14" name="Picture 114"/>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115" name="Picture 115"/>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16" name="Picture 116"/>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17" name="Picture 117"/>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118" name="Picture 118"/>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19" name="Picture 119"/>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20" name="Picture 120"/>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21" name="Picture 121"/>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122" name="Picture 122"/>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23" name="Picture 123"/>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24" name="Picture 124"/>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125" name="Picture 125"/>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26" name="Picture 126"/>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27" name="Picture 127"/>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28" name="Picture 128"/>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129" name="Picture 129"/>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30" name="Picture 130"/>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31" name="Picture 131"/>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132" name="Picture 132"/>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33" name="Picture 133"/>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34" name="Picture 134"/>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35" name="Picture 135"/>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136" name="Picture 136"/>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37" name="Picture 137"/>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38" name="Picture 138"/>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139" name="Picture 139"/>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40" name="Picture 140"/>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41" name="Picture 141"/>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42" name="Picture 142"/>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143" name="Picture 143"/>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44" name="Picture 144"/>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45" name="Picture 145"/>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146" name="Picture 146"/>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47" name="Picture 147"/>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48" name="Picture 148"/>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49" name="Picture 149"/>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150" name="Picture 150"/>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51" name="Picture 151"/>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52" name="Picture 152"/>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153" name="Picture 153"/>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54" name="Picture 154"/>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55" name="Picture 155"/>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56" name="Picture 156"/>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157" name="Picture 157"/>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58" name="Picture 158"/>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59" name="Picture 159"/>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160" name="Picture 160"/>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61" name="Picture 161"/>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62" name="Picture 162"/>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63" name="Picture 163"/>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164" name="Picture 164"/>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65" name="Picture 165"/>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66" name="Picture 166"/>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167" name="Picture 167"/>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68" name="Picture 168"/>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69" name="Picture 169"/>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70" name="Picture 170"/>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171" name="Picture 171"/>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72" name="Picture 172"/>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73" name="Picture 173"/>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174" name="Picture 174"/>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75" name="Picture 175"/>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76" name="Picture 176"/>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77" name="Picture 177"/>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178" name="Picture 178"/>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79" name="Picture 179"/>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80" name="Picture 180"/>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181" name="Picture 181"/>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82" name="Picture 182"/>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83" name="Picture 183"/>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84" name="Picture 184"/>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185" name="Picture 185"/>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86" name="Picture 186"/>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87" name="Picture 187"/>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188" name="Picture 188"/>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89" name="Picture 189"/>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90" name="Picture 190"/>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91" name="Picture 191"/>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192" name="Picture 192"/>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93" name="Picture 193"/>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94" name="Picture 194"/>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195" name="Picture 195"/>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96" name="Picture 196"/>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97" name="Picture 197"/>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198" name="Picture 198"/>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199" name="Picture 199"/>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00" name="Picture 200"/>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01" name="Picture 201"/>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202" name="Picture 202"/>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03" name="Picture 203"/>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04" name="Picture 204"/>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05" name="Picture 205"/>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206" name="Picture 206"/>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07" name="Picture 207"/>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08" name="Picture 208"/>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209" name="Picture 209"/>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10" name="Picture 210"/>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11" name="Picture 211"/>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12" name="Picture 212"/>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213" name="Picture 213"/>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14" name="Picture 214"/>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15" name="Picture 215"/>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216" name="Picture 216"/>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17" name="Picture 217"/>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18" name="Picture 218"/>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19" name="Picture 219"/>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220" name="Picture 220"/>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21" name="Picture 221"/>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22" name="Picture 222"/>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223" name="Picture 223"/>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24" name="Picture 224"/>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25" name="Picture 225"/>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26" name="Picture 226"/>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227" name="Picture 227"/>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28" name="Picture 228"/>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29" name="Picture 229"/>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230" name="Picture 230"/>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31" name="Picture 231"/>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32" name="Picture 232"/>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33" name="Picture 233"/>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234" name="Picture 234"/>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35" name="Picture 235"/>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36" name="Picture 236"/>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237" name="Picture 237"/>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38" name="Picture 238"/>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39" name="Picture 239"/>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40" name="Picture 240"/>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241" name="Picture 241"/>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42" name="Picture 242"/>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43" name="Picture 243"/>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244" name="Picture 244"/>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45" name="Picture 245"/>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46" name="Picture 246"/>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47" name="Picture 247"/>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248" name="Picture 248"/>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49" name="Picture 249"/>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50" name="Picture 250"/>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251" name="Picture 251"/>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52" name="Picture 252"/>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53" name="Picture 253"/>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54" name="Picture 254"/>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255" name="Picture 255"/>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56" name="Picture 256"/>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57" name="Picture 257"/>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258" name="Picture 258"/>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59" name="Picture 259"/>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60" name="Picture 260"/>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61" name="Picture 261"/>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262" name="Picture 262"/>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63" name="Picture 263"/>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64" name="Picture 264"/>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265" name="Picture 265"/>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66" name="Picture 266"/>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67" name="Picture 267"/>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68" name="Picture 268"/>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269" name="Picture 269"/>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70" name="Picture 270"/>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71" name="Picture 271"/>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272" name="Picture 272"/>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73" name="Picture 273"/>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74" name="Picture 274"/>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75" name="Picture 275"/>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276" name="Picture 276"/>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77" name="Picture 277"/>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78" name="Picture 278"/>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279" name="Picture 279"/>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80" name="Picture 280"/>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81" name="Picture 281"/>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82" name="Picture 282"/>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283" name="Picture 283"/>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84" name="Picture 284"/>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85" name="Picture 285"/>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286" name="Picture 286"/>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87" name="Picture 287"/>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88" name="Picture 288"/>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89" name="Picture 289"/>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38100</xdr:rowOff>
    </xdr:to>
    <xdr:pic>
      <xdr:nvPicPr>
        <xdr:cNvPr id="290" name="Picture 290"/>
        <xdr:cNvPicPr preferRelativeResize="1">
          <a:picLocks noChangeAspect="1"/>
        </xdr:cNvPicPr>
      </xdr:nvPicPr>
      <xdr:blipFill>
        <a:blip r:embed="rId1"/>
        <a:stretch>
          <a:fillRect/>
        </a:stretch>
      </xdr:blipFill>
      <xdr:spPr>
        <a:xfrm>
          <a:off x="7143750" y="2190750"/>
          <a:ext cx="9525" cy="3810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291" name="Picture 291"/>
        <xdr:cNvPicPr preferRelativeResize="1">
          <a:picLocks noChangeAspect="1"/>
        </xdr:cNvPicPr>
      </xdr:nvPicPr>
      <xdr:blipFill>
        <a:blip r:embed="rId1"/>
        <a:stretch>
          <a:fillRect/>
        </a:stretch>
      </xdr:blipFill>
      <xdr:spPr>
        <a:xfrm>
          <a:off x="7143750" y="2190750"/>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95250</xdr:rowOff>
    </xdr:to>
    <xdr:pic>
      <xdr:nvPicPr>
        <xdr:cNvPr id="292" name="Picture 293"/>
        <xdr:cNvPicPr preferRelativeResize="1">
          <a:picLocks noChangeAspect="1"/>
        </xdr:cNvPicPr>
      </xdr:nvPicPr>
      <xdr:blipFill>
        <a:blip r:embed="rId1"/>
        <a:stretch>
          <a:fillRect/>
        </a:stretch>
      </xdr:blipFill>
      <xdr:spPr>
        <a:xfrm>
          <a:off x="7143750" y="2190750"/>
          <a:ext cx="9525" cy="9525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95250</xdr:rowOff>
    </xdr:to>
    <xdr:pic>
      <xdr:nvPicPr>
        <xdr:cNvPr id="293" name="Picture 295"/>
        <xdr:cNvPicPr preferRelativeResize="1">
          <a:picLocks noChangeAspect="1"/>
        </xdr:cNvPicPr>
      </xdr:nvPicPr>
      <xdr:blipFill>
        <a:blip r:embed="rId1"/>
        <a:stretch>
          <a:fillRect/>
        </a:stretch>
      </xdr:blipFill>
      <xdr:spPr>
        <a:xfrm>
          <a:off x="7143750" y="2190750"/>
          <a:ext cx="9525" cy="9525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95250</xdr:rowOff>
    </xdr:to>
    <xdr:pic>
      <xdr:nvPicPr>
        <xdr:cNvPr id="294" name="Picture 297"/>
        <xdr:cNvPicPr preferRelativeResize="1">
          <a:picLocks noChangeAspect="1"/>
        </xdr:cNvPicPr>
      </xdr:nvPicPr>
      <xdr:blipFill>
        <a:blip r:embed="rId1"/>
        <a:stretch>
          <a:fillRect/>
        </a:stretch>
      </xdr:blipFill>
      <xdr:spPr>
        <a:xfrm>
          <a:off x="7143750" y="2190750"/>
          <a:ext cx="9525" cy="95250"/>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95250</xdr:rowOff>
    </xdr:to>
    <xdr:pic>
      <xdr:nvPicPr>
        <xdr:cNvPr id="295" name="Picture 299"/>
        <xdr:cNvPicPr preferRelativeResize="1">
          <a:picLocks noChangeAspect="1"/>
        </xdr:cNvPicPr>
      </xdr:nvPicPr>
      <xdr:blipFill>
        <a:blip r:embed="rId1"/>
        <a:stretch>
          <a:fillRect/>
        </a:stretch>
      </xdr:blipFill>
      <xdr:spPr>
        <a:xfrm>
          <a:off x="7143750" y="2190750"/>
          <a:ext cx="9525" cy="95250"/>
        </a:xfrm>
        <a:prstGeom prst="rect">
          <a:avLst/>
        </a:prstGeom>
        <a:noFill/>
        <a:ln w="9525" cmpd="sng">
          <a:noFill/>
        </a:ln>
      </xdr:spPr>
    </xdr:pic>
    <xdr:clientData/>
  </xdr:twoCellAnchor>
  <xdr:twoCellAnchor>
    <xdr:from>
      <xdr:col>2</xdr:col>
      <xdr:colOff>371475</xdr:colOff>
      <xdr:row>0</xdr:row>
      <xdr:rowOff>38100</xdr:rowOff>
    </xdr:from>
    <xdr:to>
      <xdr:col>4</xdr:col>
      <xdr:colOff>28575</xdr:colOff>
      <xdr:row>1</xdr:row>
      <xdr:rowOff>66675</xdr:rowOff>
    </xdr:to>
    <xdr:pic>
      <xdr:nvPicPr>
        <xdr:cNvPr id="296" name="Picture 1"/>
        <xdr:cNvPicPr preferRelativeResize="1">
          <a:picLocks noChangeAspect="1"/>
        </xdr:cNvPicPr>
      </xdr:nvPicPr>
      <xdr:blipFill>
        <a:blip r:embed="rId2"/>
        <a:stretch>
          <a:fillRect/>
        </a:stretch>
      </xdr:blipFill>
      <xdr:spPr>
        <a:xfrm>
          <a:off x="4038600" y="38100"/>
          <a:ext cx="542925" cy="533400"/>
        </a:xfrm>
        <a:prstGeom prst="rect">
          <a:avLst/>
        </a:prstGeom>
        <a:noFill/>
        <a:ln w="9525" cmpd="sng">
          <a:noFill/>
        </a:ln>
      </xdr:spPr>
    </xdr:pic>
    <xdr:clientData/>
  </xdr:twoCellAnchor>
  <xdr:twoCellAnchor>
    <xdr:from>
      <xdr:col>8</xdr:col>
      <xdr:colOff>123825</xdr:colOff>
      <xdr:row>7</xdr:row>
      <xdr:rowOff>123825</xdr:rowOff>
    </xdr:from>
    <xdr:to>
      <xdr:col>9</xdr:col>
      <xdr:colOff>257175</xdr:colOff>
      <xdr:row>9</xdr:row>
      <xdr:rowOff>19050</xdr:rowOff>
    </xdr:to>
    <xdr:sp>
      <xdr:nvSpPr>
        <xdr:cNvPr id="297" name="Oval 317"/>
        <xdr:cNvSpPr>
          <a:spLocks/>
        </xdr:cNvSpPr>
      </xdr:nvSpPr>
      <xdr:spPr>
        <a:xfrm>
          <a:off x="6248400" y="2152650"/>
          <a:ext cx="619125"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85725</xdr:colOff>
      <xdr:row>14</xdr:row>
      <xdr:rowOff>57150</xdr:rowOff>
    </xdr:from>
    <xdr:to>
      <xdr:col>9</xdr:col>
      <xdr:colOff>219075</xdr:colOff>
      <xdr:row>14</xdr:row>
      <xdr:rowOff>352425</xdr:rowOff>
    </xdr:to>
    <xdr:sp>
      <xdr:nvSpPr>
        <xdr:cNvPr id="298" name="Oval 318"/>
        <xdr:cNvSpPr>
          <a:spLocks/>
        </xdr:cNvSpPr>
      </xdr:nvSpPr>
      <xdr:spPr>
        <a:xfrm>
          <a:off x="6210300" y="3943350"/>
          <a:ext cx="619125" cy="2952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30</xdr:row>
      <xdr:rowOff>0</xdr:rowOff>
    </xdr:from>
    <xdr:to>
      <xdr:col>0</xdr:col>
      <xdr:colOff>66675</xdr:colOff>
      <xdr:row>30</xdr:row>
      <xdr:rowOff>66675</xdr:rowOff>
    </xdr:to>
    <xdr:pic>
      <xdr:nvPicPr>
        <xdr:cNvPr id="299" name="Picture 319"/>
        <xdr:cNvPicPr preferRelativeResize="1">
          <a:picLocks noChangeAspect="1"/>
        </xdr:cNvPicPr>
      </xdr:nvPicPr>
      <xdr:blipFill>
        <a:blip r:embed="rId3"/>
        <a:stretch>
          <a:fillRect/>
        </a:stretch>
      </xdr:blipFill>
      <xdr:spPr>
        <a:xfrm>
          <a:off x="0" y="7572375"/>
          <a:ext cx="66675" cy="66675"/>
        </a:xfrm>
        <a:prstGeom prst="rect">
          <a:avLst/>
        </a:prstGeom>
        <a:noFill/>
        <a:ln w="9525" cmpd="sng">
          <a:noFill/>
        </a:ln>
      </xdr:spPr>
    </xdr:pic>
    <xdr:clientData/>
  </xdr:twoCellAnchor>
  <xdr:twoCellAnchor editAs="oneCell">
    <xdr:from>
      <xdr:col>0</xdr:col>
      <xdr:colOff>0</xdr:colOff>
      <xdr:row>30</xdr:row>
      <xdr:rowOff>0</xdr:rowOff>
    </xdr:from>
    <xdr:to>
      <xdr:col>0</xdr:col>
      <xdr:colOff>9525</xdr:colOff>
      <xdr:row>30</xdr:row>
      <xdr:rowOff>95250</xdr:rowOff>
    </xdr:to>
    <xdr:pic>
      <xdr:nvPicPr>
        <xdr:cNvPr id="300" name="Picture 320"/>
        <xdr:cNvPicPr preferRelativeResize="1">
          <a:picLocks noChangeAspect="1"/>
        </xdr:cNvPicPr>
      </xdr:nvPicPr>
      <xdr:blipFill>
        <a:blip r:embed="rId1"/>
        <a:stretch>
          <a:fillRect/>
        </a:stretch>
      </xdr:blipFill>
      <xdr:spPr>
        <a:xfrm>
          <a:off x="0" y="7572375"/>
          <a:ext cx="9525" cy="95250"/>
        </a:xfrm>
        <a:prstGeom prst="rect">
          <a:avLst/>
        </a:prstGeom>
        <a:noFill/>
        <a:ln w="9525" cmpd="sng">
          <a:noFill/>
        </a:ln>
      </xdr:spPr>
    </xdr:pic>
    <xdr:clientData/>
  </xdr:twoCellAnchor>
  <xdr:twoCellAnchor editAs="oneCell">
    <xdr:from>
      <xdr:col>0</xdr:col>
      <xdr:colOff>0</xdr:colOff>
      <xdr:row>35</xdr:row>
      <xdr:rowOff>0</xdr:rowOff>
    </xdr:from>
    <xdr:to>
      <xdr:col>0</xdr:col>
      <xdr:colOff>66675</xdr:colOff>
      <xdr:row>35</xdr:row>
      <xdr:rowOff>66675</xdr:rowOff>
    </xdr:to>
    <xdr:pic>
      <xdr:nvPicPr>
        <xdr:cNvPr id="301" name="Picture 321"/>
        <xdr:cNvPicPr preferRelativeResize="1">
          <a:picLocks noChangeAspect="1"/>
        </xdr:cNvPicPr>
      </xdr:nvPicPr>
      <xdr:blipFill>
        <a:blip r:embed="rId3"/>
        <a:stretch>
          <a:fillRect/>
        </a:stretch>
      </xdr:blipFill>
      <xdr:spPr>
        <a:xfrm>
          <a:off x="0" y="8858250"/>
          <a:ext cx="66675" cy="66675"/>
        </a:xfrm>
        <a:prstGeom prst="rect">
          <a:avLst/>
        </a:prstGeom>
        <a:noFill/>
        <a:ln w="9525" cmpd="sng">
          <a:noFill/>
        </a:ln>
      </xdr:spPr>
    </xdr:pic>
    <xdr:clientData/>
  </xdr:twoCellAnchor>
  <xdr:twoCellAnchor editAs="oneCell">
    <xdr:from>
      <xdr:col>0</xdr:col>
      <xdr:colOff>0</xdr:colOff>
      <xdr:row>23</xdr:row>
      <xdr:rowOff>0</xdr:rowOff>
    </xdr:from>
    <xdr:to>
      <xdr:col>0</xdr:col>
      <xdr:colOff>66675</xdr:colOff>
      <xdr:row>23</xdr:row>
      <xdr:rowOff>66675</xdr:rowOff>
    </xdr:to>
    <xdr:pic>
      <xdr:nvPicPr>
        <xdr:cNvPr id="302" name="Picture 322"/>
        <xdr:cNvPicPr preferRelativeResize="1">
          <a:picLocks noChangeAspect="1"/>
        </xdr:cNvPicPr>
      </xdr:nvPicPr>
      <xdr:blipFill>
        <a:blip r:embed="rId3"/>
        <a:stretch>
          <a:fillRect/>
        </a:stretch>
      </xdr:blipFill>
      <xdr:spPr>
        <a:xfrm>
          <a:off x="0" y="5724525"/>
          <a:ext cx="66675" cy="66675"/>
        </a:xfrm>
        <a:prstGeom prst="rect">
          <a:avLst/>
        </a:prstGeom>
        <a:noFill/>
        <a:ln w="9525" cmpd="sng">
          <a:noFill/>
        </a:ln>
      </xdr:spPr>
    </xdr:pic>
    <xdr:clientData/>
  </xdr:twoCellAnchor>
  <xdr:twoCellAnchor editAs="oneCell">
    <xdr:from>
      <xdr:col>0</xdr:col>
      <xdr:colOff>0</xdr:colOff>
      <xdr:row>21</xdr:row>
      <xdr:rowOff>0</xdr:rowOff>
    </xdr:from>
    <xdr:to>
      <xdr:col>0</xdr:col>
      <xdr:colOff>66675</xdr:colOff>
      <xdr:row>21</xdr:row>
      <xdr:rowOff>66675</xdr:rowOff>
    </xdr:to>
    <xdr:pic>
      <xdr:nvPicPr>
        <xdr:cNvPr id="303" name="Picture 324"/>
        <xdr:cNvPicPr preferRelativeResize="1">
          <a:picLocks noChangeAspect="1"/>
        </xdr:cNvPicPr>
      </xdr:nvPicPr>
      <xdr:blipFill>
        <a:blip r:embed="rId3"/>
        <a:stretch>
          <a:fillRect/>
        </a:stretch>
      </xdr:blipFill>
      <xdr:spPr>
        <a:xfrm>
          <a:off x="0" y="5372100"/>
          <a:ext cx="66675" cy="66675"/>
        </a:xfrm>
        <a:prstGeom prst="rect">
          <a:avLst/>
        </a:prstGeom>
        <a:noFill/>
        <a:ln w="9525" cmpd="sng">
          <a:noFill/>
        </a:ln>
      </xdr:spPr>
    </xdr:pic>
    <xdr:clientData/>
  </xdr:twoCellAnchor>
  <xdr:twoCellAnchor editAs="oneCell">
    <xdr:from>
      <xdr:col>0</xdr:col>
      <xdr:colOff>0</xdr:colOff>
      <xdr:row>28</xdr:row>
      <xdr:rowOff>0</xdr:rowOff>
    </xdr:from>
    <xdr:to>
      <xdr:col>0</xdr:col>
      <xdr:colOff>66675</xdr:colOff>
      <xdr:row>28</xdr:row>
      <xdr:rowOff>66675</xdr:rowOff>
    </xdr:to>
    <xdr:pic>
      <xdr:nvPicPr>
        <xdr:cNvPr id="304" name="Picture 325"/>
        <xdr:cNvPicPr preferRelativeResize="1">
          <a:picLocks noChangeAspect="1"/>
        </xdr:cNvPicPr>
      </xdr:nvPicPr>
      <xdr:blipFill>
        <a:blip r:embed="rId3"/>
        <a:stretch>
          <a:fillRect/>
        </a:stretch>
      </xdr:blipFill>
      <xdr:spPr>
        <a:xfrm>
          <a:off x="0" y="6591300"/>
          <a:ext cx="66675" cy="66675"/>
        </a:xfrm>
        <a:prstGeom prst="rect">
          <a:avLst/>
        </a:prstGeom>
        <a:noFill/>
        <a:ln w="9525" cmpd="sng">
          <a:noFill/>
        </a:ln>
      </xdr:spPr>
    </xdr:pic>
    <xdr:clientData/>
  </xdr:twoCellAnchor>
  <xdr:twoCellAnchor editAs="oneCell">
    <xdr:from>
      <xdr:col>0</xdr:col>
      <xdr:colOff>0</xdr:colOff>
      <xdr:row>28</xdr:row>
      <xdr:rowOff>0</xdr:rowOff>
    </xdr:from>
    <xdr:to>
      <xdr:col>0</xdr:col>
      <xdr:colOff>66675</xdr:colOff>
      <xdr:row>28</xdr:row>
      <xdr:rowOff>66675</xdr:rowOff>
    </xdr:to>
    <xdr:pic>
      <xdr:nvPicPr>
        <xdr:cNvPr id="305" name="Picture 326"/>
        <xdr:cNvPicPr preferRelativeResize="1">
          <a:picLocks noChangeAspect="1"/>
        </xdr:cNvPicPr>
      </xdr:nvPicPr>
      <xdr:blipFill>
        <a:blip r:embed="rId3"/>
        <a:stretch>
          <a:fillRect/>
        </a:stretch>
      </xdr:blipFill>
      <xdr:spPr>
        <a:xfrm>
          <a:off x="0" y="6591300"/>
          <a:ext cx="66675" cy="66675"/>
        </a:xfrm>
        <a:prstGeom prst="rect">
          <a:avLst/>
        </a:prstGeom>
        <a:noFill/>
        <a:ln w="9525" cmpd="sng">
          <a:noFill/>
        </a:ln>
      </xdr:spPr>
    </xdr:pic>
    <xdr:clientData/>
  </xdr:twoCellAnchor>
  <xdr:twoCellAnchor editAs="oneCell">
    <xdr:from>
      <xdr:col>0</xdr:col>
      <xdr:colOff>0</xdr:colOff>
      <xdr:row>25</xdr:row>
      <xdr:rowOff>0</xdr:rowOff>
    </xdr:from>
    <xdr:to>
      <xdr:col>0</xdr:col>
      <xdr:colOff>66675</xdr:colOff>
      <xdr:row>25</xdr:row>
      <xdr:rowOff>66675</xdr:rowOff>
    </xdr:to>
    <xdr:pic>
      <xdr:nvPicPr>
        <xdr:cNvPr id="306" name="Picture 327"/>
        <xdr:cNvPicPr preferRelativeResize="1">
          <a:picLocks noChangeAspect="1"/>
        </xdr:cNvPicPr>
      </xdr:nvPicPr>
      <xdr:blipFill>
        <a:blip r:embed="rId3"/>
        <a:stretch>
          <a:fillRect/>
        </a:stretch>
      </xdr:blipFill>
      <xdr:spPr>
        <a:xfrm>
          <a:off x="0" y="6076950"/>
          <a:ext cx="66675" cy="66675"/>
        </a:xfrm>
        <a:prstGeom prst="rect">
          <a:avLst/>
        </a:prstGeom>
        <a:noFill/>
        <a:ln w="9525" cmpd="sng">
          <a:noFill/>
        </a:ln>
      </xdr:spPr>
    </xdr:pic>
    <xdr:clientData/>
  </xdr:twoCellAnchor>
  <xdr:twoCellAnchor editAs="oneCell">
    <xdr:from>
      <xdr:col>6</xdr:col>
      <xdr:colOff>0</xdr:colOff>
      <xdr:row>28</xdr:row>
      <xdr:rowOff>0</xdr:rowOff>
    </xdr:from>
    <xdr:to>
      <xdr:col>6</xdr:col>
      <xdr:colOff>9525</xdr:colOff>
      <xdr:row>28</xdr:row>
      <xdr:rowOff>9525</xdr:rowOff>
    </xdr:to>
    <xdr:pic>
      <xdr:nvPicPr>
        <xdr:cNvPr id="307" name="Picture 328"/>
        <xdr:cNvPicPr preferRelativeResize="1">
          <a:picLocks noChangeAspect="1"/>
        </xdr:cNvPicPr>
      </xdr:nvPicPr>
      <xdr:blipFill>
        <a:blip r:embed="rId1"/>
        <a:stretch>
          <a:fillRect/>
        </a:stretch>
      </xdr:blipFill>
      <xdr:spPr>
        <a:xfrm>
          <a:off x="5591175" y="6591300"/>
          <a:ext cx="9525" cy="9525"/>
        </a:xfrm>
        <a:prstGeom prst="rect">
          <a:avLst/>
        </a:prstGeom>
        <a:noFill/>
        <a:ln w="9525" cmpd="sng">
          <a:noFill/>
        </a:ln>
      </xdr:spPr>
    </xdr:pic>
    <xdr:clientData/>
  </xdr:twoCellAnchor>
  <xdr:twoCellAnchor editAs="oneCell">
    <xdr:from>
      <xdr:col>0</xdr:col>
      <xdr:colOff>0</xdr:colOff>
      <xdr:row>35</xdr:row>
      <xdr:rowOff>0</xdr:rowOff>
    </xdr:from>
    <xdr:to>
      <xdr:col>0</xdr:col>
      <xdr:colOff>9525</xdr:colOff>
      <xdr:row>35</xdr:row>
      <xdr:rowOff>9525</xdr:rowOff>
    </xdr:to>
    <xdr:pic>
      <xdr:nvPicPr>
        <xdr:cNvPr id="308" name="Picture 329"/>
        <xdr:cNvPicPr preferRelativeResize="1">
          <a:picLocks noChangeAspect="1"/>
        </xdr:cNvPicPr>
      </xdr:nvPicPr>
      <xdr:blipFill>
        <a:blip r:embed="rId1"/>
        <a:stretch>
          <a:fillRect/>
        </a:stretch>
      </xdr:blipFill>
      <xdr:spPr>
        <a:xfrm>
          <a:off x="0" y="8858250"/>
          <a:ext cx="9525" cy="9525"/>
        </a:xfrm>
        <a:prstGeom prst="rect">
          <a:avLst/>
        </a:prstGeom>
        <a:noFill/>
        <a:ln w="9525" cmpd="sng">
          <a:noFill/>
        </a:ln>
      </xdr:spPr>
    </xdr:pic>
    <xdr:clientData/>
  </xdr:twoCellAnchor>
  <xdr:twoCellAnchor editAs="oneCell">
    <xdr:from>
      <xdr:col>1</xdr:col>
      <xdr:colOff>0</xdr:colOff>
      <xdr:row>35</xdr:row>
      <xdr:rowOff>0</xdr:rowOff>
    </xdr:from>
    <xdr:to>
      <xdr:col>1</xdr:col>
      <xdr:colOff>9525</xdr:colOff>
      <xdr:row>35</xdr:row>
      <xdr:rowOff>38100</xdr:rowOff>
    </xdr:to>
    <xdr:pic>
      <xdr:nvPicPr>
        <xdr:cNvPr id="309" name="Picture 330"/>
        <xdr:cNvPicPr preferRelativeResize="1">
          <a:picLocks noChangeAspect="1"/>
        </xdr:cNvPicPr>
      </xdr:nvPicPr>
      <xdr:blipFill>
        <a:blip r:embed="rId1"/>
        <a:stretch>
          <a:fillRect/>
        </a:stretch>
      </xdr:blipFill>
      <xdr:spPr>
        <a:xfrm>
          <a:off x="2543175" y="8858250"/>
          <a:ext cx="9525" cy="38100"/>
        </a:xfrm>
        <a:prstGeom prst="rect">
          <a:avLst/>
        </a:prstGeom>
        <a:noFill/>
        <a:ln w="9525" cmpd="sng">
          <a:noFill/>
        </a:ln>
      </xdr:spPr>
    </xdr:pic>
    <xdr:clientData/>
  </xdr:twoCellAnchor>
  <xdr:twoCellAnchor editAs="oneCell">
    <xdr:from>
      <xdr:col>1</xdr:col>
      <xdr:colOff>0</xdr:colOff>
      <xdr:row>35</xdr:row>
      <xdr:rowOff>0</xdr:rowOff>
    </xdr:from>
    <xdr:to>
      <xdr:col>1</xdr:col>
      <xdr:colOff>9525</xdr:colOff>
      <xdr:row>35</xdr:row>
      <xdr:rowOff>9525</xdr:rowOff>
    </xdr:to>
    <xdr:pic>
      <xdr:nvPicPr>
        <xdr:cNvPr id="310" name="Picture 331"/>
        <xdr:cNvPicPr preferRelativeResize="1">
          <a:picLocks noChangeAspect="1"/>
        </xdr:cNvPicPr>
      </xdr:nvPicPr>
      <xdr:blipFill>
        <a:blip r:embed="rId1"/>
        <a:stretch>
          <a:fillRect/>
        </a:stretch>
      </xdr:blipFill>
      <xdr:spPr>
        <a:xfrm>
          <a:off x="2543175" y="8858250"/>
          <a:ext cx="9525" cy="9525"/>
        </a:xfrm>
        <a:prstGeom prst="rect">
          <a:avLst/>
        </a:prstGeom>
        <a:noFill/>
        <a:ln w="9525" cmpd="sng">
          <a:noFill/>
        </a:ln>
      </xdr:spPr>
    </xdr:pic>
    <xdr:clientData/>
  </xdr:twoCellAnchor>
  <xdr:twoCellAnchor editAs="oneCell">
    <xdr:from>
      <xdr:col>0</xdr:col>
      <xdr:colOff>0</xdr:colOff>
      <xdr:row>35</xdr:row>
      <xdr:rowOff>0</xdr:rowOff>
    </xdr:from>
    <xdr:to>
      <xdr:col>0</xdr:col>
      <xdr:colOff>9525</xdr:colOff>
      <xdr:row>35</xdr:row>
      <xdr:rowOff>9525</xdr:rowOff>
    </xdr:to>
    <xdr:pic>
      <xdr:nvPicPr>
        <xdr:cNvPr id="311" name="Picture 332"/>
        <xdr:cNvPicPr preferRelativeResize="1">
          <a:picLocks noChangeAspect="1"/>
        </xdr:cNvPicPr>
      </xdr:nvPicPr>
      <xdr:blipFill>
        <a:blip r:embed="rId1"/>
        <a:stretch>
          <a:fillRect/>
        </a:stretch>
      </xdr:blipFill>
      <xdr:spPr>
        <a:xfrm>
          <a:off x="0" y="8858250"/>
          <a:ext cx="9525" cy="9525"/>
        </a:xfrm>
        <a:prstGeom prst="rect">
          <a:avLst/>
        </a:prstGeom>
        <a:noFill/>
        <a:ln w="9525" cmpd="sng">
          <a:noFill/>
        </a:ln>
      </xdr:spPr>
    </xdr:pic>
    <xdr:clientData/>
  </xdr:twoCellAnchor>
  <xdr:twoCellAnchor editAs="oneCell">
    <xdr:from>
      <xdr:col>1</xdr:col>
      <xdr:colOff>0</xdr:colOff>
      <xdr:row>35</xdr:row>
      <xdr:rowOff>0</xdr:rowOff>
    </xdr:from>
    <xdr:to>
      <xdr:col>1</xdr:col>
      <xdr:colOff>9525</xdr:colOff>
      <xdr:row>35</xdr:row>
      <xdr:rowOff>38100</xdr:rowOff>
    </xdr:to>
    <xdr:pic>
      <xdr:nvPicPr>
        <xdr:cNvPr id="312" name="Picture 333"/>
        <xdr:cNvPicPr preferRelativeResize="1">
          <a:picLocks noChangeAspect="1"/>
        </xdr:cNvPicPr>
      </xdr:nvPicPr>
      <xdr:blipFill>
        <a:blip r:embed="rId1"/>
        <a:stretch>
          <a:fillRect/>
        </a:stretch>
      </xdr:blipFill>
      <xdr:spPr>
        <a:xfrm>
          <a:off x="2543175" y="8858250"/>
          <a:ext cx="9525" cy="38100"/>
        </a:xfrm>
        <a:prstGeom prst="rect">
          <a:avLst/>
        </a:prstGeom>
        <a:noFill/>
        <a:ln w="9525" cmpd="sng">
          <a:noFill/>
        </a:ln>
      </xdr:spPr>
    </xdr:pic>
    <xdr:clientData/>
  </xdr:twoCellAnchor>
  <xdr:twoCellAnchor editAs="oneCell">
    <xdr:from>
      <xdr:col>1</xdr:col>
      <xdr:colOff>0</xdr:colOff>
      <xdr:row>35</xdr:row>
      <xdr:rowOff>0</xdr:rowOff>
    </xdr:from>
    <xdr:to>
      <xdr:col>1</xdr:col>
      <xdr:colOff>9525</xdr:colOff>
      <xdr:row>35</xdr:row>
      <xdr:rowOff>9525</xdr:rowOff>
    </xdr:to>
    <xdr:pic>
      <xdr:nvPicPr>
        <xdr:cNvPr id="313" name="Picture 334"/>
        <xdr:cNvPicPr preferRelativeResize="1">
          <a:picLocks noChangeAspect="1"/>
        </xdr:cNvPicPr>
      </xdr:nvPicPr>
      <xdr:blipFill>
        <a:blip r:embed="rId1"/>
        <a:stretch>
          <a:fillRect/>
        </a:stretch>
      </xdr:blipFill>
      <xdr:spPr>
        <a:xfrm>
          <a:off x="2543175" y="8858250"/>
          <a:ext cx="9525" cy="9525"/>
        </a:xfrm>
        <a:prstGeom prst="rect">
          <a:avLst/>
        </a:prstGeom>
        <a:noFill/>
        <a:ln w="9525" cmpd="sng">
          <a:noFill/>
        </a:ln>
      </xdr:spPr>
    </xdr:pic>
    <xdr:clientData/>
  </xdr:twoCellAnchor>
  <xdr:twoCellAnchor editAs="oneCell">
    <xdr:from>
      <xdr:col>1</xdr:col>
      <xdr:colOff>0</xdr:colOff>
      <xdr:row>35</xdr:row>
      <xdr:rowOff>0</xdr:rowOff>
    </xdr:from>
    <xdr:to>
      <xdr:col>1</xdr:col>
      <xdr:colOff>9525</xdr:colOff>
      <xdr:row>35</xdr:row>
      <xdr:rowOff>9525</xdr:rowOff>
    </xdr:to>
    <xdr:pic>
      <xdr:nvPicPr>
        <xdr:cNvPr id="314" name="Picture 335"/>
        <xdr:cNvPicPr preferRelativeResize="1">
          <a:picLocks noChangeAspect="1"/>
        </xdr:cNvPicPr>
      </xdr:nvPicPr>
      <xdr:blipFill>
        <a:blip r:embed="rId1"/>
        <a:stretch>
          <a:fillRect/>
        </a:stretch>
      </xdr:blipFill>
      <xdr:spPr>
        <a:xfrm>
          <a:off x="2543175" y="8858250"/>
          <a:ext cx="9525" cy="9525"/>
        </a:xfrm>
        <a:prstGeom prst="rect">
          <a:avLst/>
        </a:prstGeom>
        <a:noFill/>
        <a:ln w="9525" cmpd="sng">
          <a:noFill/>
        </a:ln>
      </xdr:spPr>
    </xdr:pic>
    <xdr:clientData/>
  </xdr:twoCellAnchor>
  <xdr:twoCellAnchor editAs="oneCell">
    <xdr:from>
      <xdr:col>1</xdr:col>
      <xdr:colOff>0</xdr:colOff>
      <xdr:row>35</xdr:row>
      <xdr:rowOff>0</xdr:rowOff>
    </xdr:from>
    <xdr:to>
      <xdr:col>1</xdr:col>
      <xdr:colOff>9525</xdr:colOff>
      <xdr:row>35</xdr:row>
      <xdr:rowOff>9525</xdr:rowOff>
    </xdr:to>
    <xdr:pic>
      <xdr:nvPicPr>
        <xdr:cNvPr id="315" name="Picture 336"/>
        <xdr:cNvPicPr preferRelativeResize="1">
          <a:picLocks noChangeAspect="1"/>
        </xdr:cNvPicPr>
      </xdr:nvPicPr>
      <xdr:blipFill>
        <a:blip r:embed="rId1"/>
        <a:stretch>
          <a:fillRect/>
        </a:stretch>
      </xdr:blipFill>
      <xdr:spPr>
        <a:xfrm>
          <a:off x="2543175" y="8858250"/>
          <a:ext cx="9525" cy="9525"/>
        </a:xfrm>
        <a:prstGeom prst="rect">
          <a:avLst/>
        </a:prstGeom>
        <a:noFill/>
        <a:ln w="9525" cmpd="sng">
          <a:noFill/>
        </a:ln>
      </xdr:spPr>
    </xdr:pic>
    <xdr:clientData/>
  </xdr:twoCellAnchor>
  <xdr:twoCellAnchor editAs="oneCell">
    <xdr:from>
      <xdr:col>0</xdr:col>
      <xdr:colOff>0</xdr:colOff>
      <xdr:row>30</xdr:row>
      <xdr:rowOff>0</xdr:rowOff>
    </xdr:from>
    <xdr:to>
      <xdr:col>0</xdr:col>
      <xdr:colOff>66675</xdr:colOff>
      <xdr:row>30</xdr:row>
      <xdr:rowOff>66675</xdr:rowOff>
    </xdr:to>
    <xdr:pic>
      <xdr:nvPicPr>
        <xdr:cNvPr id="316" name="Picture 337"/>
        <xdr:cNvPicPr preferRelativeResize="1">
          <a:picLocks noChangeAspect="1"/>
        </xdr:cNvPicPr>
      </xdr:nvPicPr>
      <xdr:blipFill>
        <a:blip r:embed="rId3"/>
        <a:stretch>
          <a:fillRect/>
        </a:stretch>
      </xdr:blipFill>
      <xdr:spPr>
        <a:xfrm>
          <a:off x="0" y="7572375"/>
          <a:ext cx="66675" cy="66675"/>
        </a:xfrm>
        <a:prstGeom prst="rect">
          <a:avLst/>
        </a:prstGeom>
        <a:noFill/>
        <a:ln w="9525" cmpd="sng">
          <a:noFill/>
        </a:ln>
      </xdr:spPr>
    </xdr:pic>
    <xdr:clientData/>
  </xdr:twoCellAnchor>
  <xdr:twoCellAnchor editAs="oneCell">
    <xdr:from>
      <xdr:col>1</xdr:col>
      <xdr:colOff>0</xdr:colOff>
      <xdr:row>30</xdr:row>
      <xdr:rowOff>0</xdr:rowOff>
    </xdr:from>
    <xdr:to>
      <xdr:col>1</xdr:col>
      <xdr:colOff>9525</xdr:colOff>
      <xdr:row>30</xdr:row>
      <xdr:rowOff>38100</xdr:rowOff>
    </xdr:to>
    <xdr:pic>
      <xdr:nvPicPr>
        <xdr:cNvPr id="317" name="Picture 338"/>
        <xdr:cNvPicPr preferRelativeResize="1">
          <a:picLocks noChangeAspect="1"/>
        </xdr:cNvPicPr>
      </xdr:nvPicPr>
      <xdr:blipFill>
        <a:blip r:embed="rId1"/>
        <a:stretch>
          <a:fillRect/>
        </a:stretch>
      </xdr:blipFill>
      <xdr:spPr>
        <a:xfrm>
          <a:off x="2543175" y="7572375"/>
          <a:ext cx="9525" cy="38100"/>
        </a:xfrm>
        <a:prstGeom prst="rect">
          <a:avLst/>
        </a:prstGeom>
        <a:noFill/>
        <a:ln w="9525" cmpd="sng">
          <a:noFill/>
        </a:ln>
      </xdr:spPr>
    </xdr:pic>
    <xdr:clientData/>
  </xdr:twoCellAnchor>
  <xdr:twoCellAnchor editAs="oneCell">
    <xdr:from>
      <xdr:col>1</xdr:col>
      <xdr:colOff>0</xdr:colOff>
      <xdr:row>30</xdr:row>
      <xdr:rowOff>0</xdr:rowOff>
    </xdr:from>
    <xdr:to>
      <xdr:col>1</xdr:col>
      <xdr:colOff>9525</xdr:colOff>
      <xdr:row>30</xdr:row>
      <xdr:rowOff>9525</xdr:rowOff>
    </xdr:to>
    <xdr:pic>
      <xdr:nvPicPr>
        <xdr:cNvPr id="318" name="Picture 339"/>
        <xdr:cNvPicPr preferRelativeResize="1">
          <a:picLocks noChangeAspect="1"/>
        </xdr:cNvPicPr>
      </xdr:nvPicPr>
      <xdr:blipFill>
        <a:blip r:embed="rId1"/>
        <a:stretch>
          <a:fillRect/>
        </a:stretch>
      </xdr:blipFill>
      <xdr:spPr>
        <a:xfrm>
          <a:off x="2543175" y="7572375"/>
          <a:ext cx="9525" cy="9525"/>
        </a:xfrm>
        <a:prstGeom prst="rect">
          <a:avLst/>
        </a:prstGeom>
        <a:noFill/>
        <a:ln w="9525" cmpd="sng">
          <a:noFill/>
        </a:ln>
      </xdr:spPr>
    </xdr:pic>
    <xdr:clientData/>
  </xdr:twoCellAnchor>
  <xdr:twoCellAnchor editAs="oneCell">
    <xdr:from>
      <xdr:col>1</xdr:col>
      <xdr:colOff>0</xdr:colOff>
      <xdr:row>30</xdr:row>
      <xdr:rowOff>0</xdr:rowOff>
    </xdr:from>
    <xdr:to>
      <xdr:col>1</xdr:col>
      <xdr:colOff>9525</xdr:colOff>
      <xdr:row>30</xdr:row>
      <xdr:rowOff>9525</xdr:rowOff>
    </xdr:to>
    <xdr:pic>
      <xdr:nvPicPr>
        <xdr:cNvPr id="319" name="Picture 340"/>
        <xdr:cNvPicPr preferRelativeResize="1">
          <a:picLocks noChangeAspect="1"/>
        </xdr:cNvPicPr>
      </xdr:nvPicPr>
      <xdr:blipFill>
        <a:blip r:embed="rId1"/>
        <a:stretch>
          <a:fillRect/>
        </a:stretch>
      </xdr:blipFill>
      <xdr:spPr>
        <a:xfrm>
          <a:off x="2543175" y="7572375"/>
          <a:ext cx="9525" cy="9525"/>
        </a:xfrm>
        <a:prstGeom prst="rect">
          <a:avLst/>
        </a:prstGeom>
        <a:noFill/>
        <a:ln w="9525" cmpd="sng">
          <a:noFill/>
        </a:ln>
      </xdr:spPr>
    </xdr:pic>
    <xdr:clientData/>
  </xdr:twoCellAnchor>
  <xdr:twoCellAnchor editAs="oneCell">
    <xdr:from>
      <xdr:col>1</xdr:col>
      <xdr:colOff>0</xdr:colOff>
      <xdr:row>30</xdr:row>
      <xdr:rowOff>0</xdr:rowOff>
    </xdr:from>
    <xdr:to>
      <xdr:col>1</xdr:col>
      <xdr:colOff>9525</xdr:colOff>
      <xdr:row>30</xdr:row>
      <xdr:rowOff>9525</xdr:rowOff>
    </xdr:to>
    <xdr:pic>
      <xdr:nvPicPr>
        <xdr:cNvPr id="320" name="Picture 341"/>
        <xdr:cNvPicPr preferRelativeResize="1">
          <a:picLocks noChangeAspect="1"/>
        </xdr:cNvPicPr>
      </xdr:nvPicPr>
      <xdr:blipFill>
        <a:blip r:embed="rId1"/>
        <a:stretch>
          <a:fillRect/>
        </a:stretch>
      </xdr:blipFill>
      <xdr:spPr>
        <a:xfrm>
          <a:off x="2543175" y="7572375"/>
          <a:ext cx="9525" cy="9525"/>
        </a:xfrm>
        <a:prstGeom prst="rect">
          <a:avLst/>
        </a:prstGeom>
        <a:noFill/>
        <a:ln w="9525" cmpd="sng">
          <a:noFill/>
        </a:ln>
      </xdr:spPr>
    </xdr:pic>
    <xdr:clientData/>
  </xdr:twoCellAnchor>
  <xdr:twoCellAnchor>
    <xdr:from>
      <xdr:col>4</xdr:col>
      <xdr:colOff>180975</xdr:colOff>
      <xdr:row>8</xdr:row>
      <xdr:rowOff>123825</xdr:rowOff>
    </xdr:from>
    <xdr:to>
      <xdr:col>4</xdr:col>
      <xdr:colOff>180975</xdr:colOff>
      <xdr:row>14</xdr:row>
      <xdr:rowOff>209550</xdr:rowOff>
    </xdr:to>
    <xdr:sp>
      <xdr:nvSpPr>
        <xdr:cNvPr id="321" name="Line 342"/>
        <xdr:cNvSpPr>
          <a:spLocks/>
        </xdr:cNvSpPr>
      </xdr:nvSpPr>
      <xdr:spPr>
        <a:xfrm>
          <a:off x="4733925" y="2314575"/>
          <a:ext cx="0" cy="17811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285750</xdr:colOff>
      <xdr:row>8</xdr:row>
      <xdr:rowOff>114300</xdr:rowOff>
    </xdr:from>
    <xdr:to>
      <xdr:col>4</xdr:col>
      <xdr:colOff>190500</xdr:colOff>
      <xdr:row>8</xdr:row>
      <xdr:rowOff>114300</xdr:rowOff>
    </xdr:to>
    <xdr:sp>
      <xdr:nvSpPr>
        <xdr:cNvPr id="322" name="Line 343"/>
        <xdr:cNvSpPr>
          <a:spLocks/>
        </xdr:cNvSpPr>
      </xdr:nvSpPr>
      <xdr:spPr>
        <a:xfrm>
          <a:off x="4457700" y="2305050"/>
          <a:ext cx="285750" cy="0"/>
        </a:xfrm>
        <a:prstGeom prst="line">
          <a:avLst/>
        </a:prstGeom>
        <a:noFill/>
        <a:ln w="19050" cmpd="sng">
          <a:solidFill>
            <a:srgbClr val="FF0000"/>
          </a:solidFill>
          <a:headEnd type="triangl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276225</xdr:colOff>
      <xdr:row>14</xdr:row>
      <xdr:rowOff>200025</xdr:rowOff>
    </xdr:from>
    <xdr:to>
      <xdr:col>4</xdr:col>
      <xdr:colOff>180975</xdr:colOff>
      <xdr:row>14</xdr:row>
      <xdr:rowOff>200025</xdr:rowOff>
    </xdr:to>
    <xdr:sp>
      <xdr:nvSpPr>
        <xdr:cNvPr id="323" name="Line 344"/>
        <xdr:cNvSpPr>
          <a:spLocks/>
        </xdr:cNvSpPr>
      </xdr:nvSpPr>
      <xdr:spPr>
        <a:xfrm>
          <a:off x="4448175" y="4086225"/>
          <a:ext cx="285750" cy="0"/>
        </a:xfrm>
        <a:prstGeom prst="line">
          <a:avLst/>
        </a:prstGeom>
        <a:noFill/>
        <a:ln w="19050" cmpd="sng">
          <a:solidFill>
            <a:srgbClr val="FF0000"/>
          </a:solidFill>
          <a:headEnd type="triangl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10</xdr:col>
      <xdr:colOff>219075</xdr:colOff>
      <xdr:row>7</xdr:row>
      <xdr:rowOff>152400</xdr:rowOff>
    </xdr:from>
    <xdr:to>
      <xdr:col>11</xdr:col>
      <xdr:colOff>4657725</xdr:colOff>
      <xdr:row>14</xdr:row>
      <xdr:rowOff>381000</xdr:rowOff>
    </xdr:to>
    <xdr:pic>
      <xdr:nvPicPr>
        <xdr:cNvPr id="324" name="Picture 345"/>
        <xdr:cNvPicPr preferRelativeResize="1">
          <a:picLocks noChangeAspect="1"/>
        </xdr:cNvPicPr>
      </xdr:nvPicPr>
      <xdr:blipFill>
        <a:blip r:embed="rId4"/>
        <a:stretch>
          <a:fillRect/>
        </a:stretch>
      </xdr:blipFill>
      <xdr:spPr>
        <a:xfrm>
          <a:off x="7096125" y="2181225"/>
          <a:ext cx="4705350" cy="2085975"/>
        </a:xfrm>
        <a:prstGeom prst="rect">
          <a:avLst/>
        </a:prstGeom>
        <a:noFill/>
        <a:ln w="9525" cmpd="sng">
          <a:noFill/>
        </a:ln>
      </xdr:spPr>
    </xdr:pic>
    <xdr:clientData/>
  </xdr:twoCellAnchor>
  <xdr:twoCellAnchor editAs="oneCell">
    <xdr:from>
      <xdr:col>11</xdr:col>
      <xdr:colOff>2628900</xdr:colOff>
      <xdr:row>0</xdr:row>
      <xdr:rowOff>28575</xdr:rowOff>
    </xdr:from>
    <xdr:to>
      <xdr:col>11</xdr:col>
      <xdr:colOff>4305300</xdr:colOff>
      <xdr:row>0</xdr:row>
      <xdr:rowOff>495300</xdr:rowOff>
    </xdr:to>
    <xdr:pic>
      <xdr:nvPicPr>
        <xdr:cNvPr id="325" name="Picture 348"/>
        <xdr:cNvPicPr preferRelativeResize="1">
          <a:picLocks noChangeAspect="1"/>
        </xdr:cNvPicPr>
      </xdr:nvPicPr>
      <xdr:blipFill>
        <a:blip r:embed="rId5"/>
        <a:stretch>
          <a:fillRect/>
        </a:stretch>
      </xdr:blipFill>
      <xdr:spPr>
        <a:xfrm>
          <a:off x="9772650" y="28575"/>
          <a:ext cx="16764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36"/>
  <sheetViews>
    <sheetView showGridLines="0" showZeros="0" tabSelected="1" zoomScale="90" zoomScaleNormal="90" workbookViewId="0" topLeftCell="A1">
      <selection activeCell="L1" sqref="L1"/>
    </sheetView>
  </sheetViews>
  <sheetFormatPr defaultColWidth="11.421875" defaultRowHeight="12.75"/>
  <cols>
    <col min="1" max="1" width="38.140625" style="6" customWidth="1"/>
    <col min="2" max="2" width="16.8515625" style="6" customWidth="1"/>
    <col min="3" max="3" width="7.57421875" style="6" customWidth="1"/>
    <col min="4" max="4" width="5.7109375" style="6" customWidth="1"/>
    <col min="5" max="5" width="8.28125" style="6" customWidth="1"/>
    <col min="6" max="6" width="7.28125" style="6" customWidth="1"/>
    <col min="7" max="7" width="4.00390625" style="6" customWidth="1"/>
    <col min="8" max="8" width="4.00390625" style="8" customWidth="1"/>
    <col min="9" max="9" width="7.28125" style="6" customWidth="1"/>
    <col min="10" max="10" width="4.00390625" style="6" customWidth="1"/>
    <col min="11" max="11" width="4.00390625" style="8" customWidth="1"/>
    <col min="12" max="12" width="72.00390625" style="6" customWidth="1"/>
    <col min="13" max="13" width="2.28125" style="6" customWidth="1"/>
    <col min="14" max="16384" width="11.421875" style="6" customWidth="1"/>
  </cols>
  <sheetData>
    <row r="1" spans="1:17" s="29" customFormat="1" ht="39.75" customHeight="1">
      <c r="A1" s="28" t="s">
        <v>6</v>
      </c>
      <c r="B1" s="1"/>
      <c r="C1" s="2"/>
      <c r="D1" s="2"/>
      <c r="G1" s="2"/>
      <c r="H1" s="20"/>
      <c r="I1" s="2"/>
      <c r="J1" s="2"/>
      <c r="K1" s="20"/>
      <c r="L1" s="89" t="s">
        <v>36</v>
      </c>
      <c r="M1" s="5"/>
      <c r="N1" s="1"/>
      <c r="O1" s="1"/>
      <c r="P1" s="1"/>
      <c r="Q1" s="1"/>
    </row>
    <row r="2" spans="2:17" s="29" customFormat="1" ht="11.25" customHeight="1">
      <c r="B2" s="1"/>
      <c r="C2" s="2"/>
      <c r="D2" s="2"/>
      <c r="E2" s="3"/>
      <c r="F2" s="2"/>
      <c r="G2" s="2"/>
      <c r="H2" s="20"/>
      <c r="I2" s="2"/>
      <c r="J2" s="2"/>
      <c r="K2" s="20"/>
      <c r="L2" s="4"/>
      <c r="M2" s="5"/>
      <c r="N2" s="1"/>
      <c r="O2" s="1"/>
      <c r="P2" s="1"/>
      <c r="Q2" s="1"/>
    </row>
    <row r="3" spans="1:11" s="30" customFormat="1" ht="40.5" customHeight="1">
      <c r="A3" s="85" t="s">
        <v>13</v>
      </c>
      <c r="B3" s="85"/>
      <c r="C3" s="85"/>
      <c r="D3" s="85"/>
      <c r="F3" s="80" t="s">
        <v>8</v>
      </c>
      <c r="G3" s="80"/>
      <c r="H3" s="24"/>
      <c r="I3" s="81" t="s">
        <v>10</v>
      </c>
      <c r="J3" s="81"/>
      <c r="K3" s="8"/>
    </row>
    <row r="4" spans="1:11" s="30" customFormat="1" ht="14.25" customHeight="1">
      <c r="A4" s="31" t="s">
        <v>11</v>
      </c>
      <c r="F4" s="32"/>
      <c r="G4" s="32"/>
      <c r="H4" s="8"/>
      <c r="I4" s="40"/>
      <c r="J4" s="40"/>
      <c r="K4" s="8"/>
    </row>
    <row r="5" spans="3:11" s="30" customFormat="1" ht="22.5" customHeight="1">
      <c r="C5" s="2"/>
      <c r="D5" s="2"/>
      <c r="E5" s="3"/>
      <c r="F5" s="82" t="s">
        <v>16</v>
      </c>
      <c r="G5" s="82"/>
      <c r="H5" s="8"/>
      <c r="I5" s="83" t="s">
        <v>15</v>
      </c>
      <c r="J5" s="83"/>
      <c r="K5" s="8"/>
    </row>
    <row r="6" spans="1:11" s="30" customFormat="1" ht="17.25" customHeight="1">
      <c r="A6" s="84" t="s">
        <v>7</v>
      </c>
      <c r="B6" s="84"/>
      <c r="C6" s="84"/>
      <c r="D6" s="84"/>
      <c r="F6" s="82"/>
      <c r="G6" s="82"/>
      <c r="H6" s="8"/>
      <c r="I6" s="83"/>
      <c r="J6" s="83"/>
      <c r="K6" s="8"/>
    </row>
    <row r="7" spans="1:11" s="30" customFormat="1" ht="14.25" customHeight="1">
      <c r="A7" s="88" t="s">
        <v>12</v>
      </c>
      <c r="B7" s="88"/>
      <c r="C7" s="88"/>
      <c r="D7" s="88"/>
      <c r="F7" s="82"/>
      <c r="G7" s="82"/>
      <c r="H7" s="8"/>
      <c r="I7" s="83"/>
      <c r="J7" s="83"/>
      <c r="K7" s="24"/>
    </row>
    <row r="8" spans="1:10" ht="12.75">
      <c r="A8" s="9"/>
      <c r="F8" s="33"/>
      <c r="G8" s="33"/>
      <c r="I8" s="41"/>
      <c r="J8" s="41"/>
    </row>
    <row r="9" spans="1:12" s="9" customFormat="1" ht="21" customHeight="1">
      <c r="A9" s="86" t="s">
        <v>9</v>
      </c>
      <c r="B9" s="87"/>
      <c r="C9" s="14"/>
      <c r="D9" s="10" t="s">
        <v>3</v>
      </c>
      <c r="F9" s="25">
        <v>8.5</v>
      </c>
      <c r="G9" s="26" t="s">
        <v>3</v>
      </c>
      <c r="H9" s="15"/>
      <c r="I9" s="42">
        <v>1</v>
      </c>
      <c r="J9" s="43" t="s">
        <v>3</v>
      </c>
      <c r="K9" s="15"/>
      <c r="L9" s="27"/>
    </row>
    <row r="10" spans="1:12" s="9" customFormat="1" ht="21" customHeight="1">
      <c r="A10" s="63" t="s">
        <v>14</v>
      </c>
      <c r="B10" s="19" t="s">
        <v>0</v>
      </c>
      <c r="C10" s="11"/>
      <c r="D10" s="12" t="s">
        <v>4</v>
      </c>
      <c r="E10" s="16"/>
      <c r="F10" s="34">
        <v>40</v>
      </c>
      <c r="G10" s="35" t="s">
        <v>4</v>
      </c>
      <c r="H10" s="21"/>
      <c r="I10" s="44">
        <v>40</v>
      </c>
      <c r="J10" s="45" t="s">
        <v>4</v>
      </c>
      <c r="K10" s="21"/>
      <c r="L10" s="27"/>
    </row>
    <row r="11" spans="1:12" s="9" customFormat="1" ht="21" customHeight="1">
      <c r="A11" s="64"/>
      <c r="B11" s="19" t="s">
        <v>1</v>
      </c>
      <c r="C11" s="11"/>
      <c r="D11" s="12" t="s">
        <v>4</v>
      </c>
      <c r="E11" s="16"/>
      <c r="F11" s="34">
        <v>40</v>
      </c>
      <c r="G11" s="35" t="s">
        <v>4</v>
      </c>
      <c r="H11" s="21"/>
      <c r="I11" s="44">
        <v>15</v>
      </c>
      <c r="J11" s="45" t="s">
        <v>4</v>
      </c>
      <c r="K11" s="21"/>
      <c r="L11" s="27"/>
    </row>
    <row r="12" spans="1:12" s="9" customFormat="1" ht="21" customHeight="1">
      <c r="A12" s="79"/>
      <c r="B12" s="19" t="s">
        <v>2</v>
      </c>
      <c r="C12" s="11"/>
      <c r="D12" s="12" t="s">
        <v>4</v>
      </c>
      <c r="E12" s="16"/>
      <c r="F12" s="34">
        <v>25</v>
      </c>
      <c r="G12" s="35" t="s">
        <v>4</v>
      </c>
      <c r="H12" s="21"/>
      <c r="I12" s="44">
        <v>10</v>
      </c>
      <c r="J12" s="45" t="s">
        <v>4</v>
      </c>
      <c r="K12" s="21"/>
      <c r="L12" s="27"/>
    </row>
    <row r="13" spans="1:12" s="9" customFormat="1" ht="23.25" customHeight="1">
      <c r="A13" s="7" t="s">
        <v>5</v>
      </c>
      <c r="B13" s="13"/>
      <c r="C13" s="17">
        <f>SUM(C10*C11*C12)/5000</f>
        <v>0</v>
      </c>
      <c r="D13" s="18" t="s">
        <v>3</v>
      </c>
      <c r="F13" s="36">
        <v>8</v>
      </c>
      <c r="G13" s="37" t="s">
        <v>3</v>
      </c>
      <c r="H13" s="21"/>
      <c r="I13" s="46">
        <v>1.2</v>
      </c>
      <c r="J13" s="47" t="s">
        <v>3</v>
      </c>
      <c r="K13" s="21"/>
      <c r="L13" s="27"/>
    </row>
    <row r="14" spans="1:12" s="9" customFormat="1" ht="26.25" customHeight="1" thickBot="1">
      <c r="A14" s="74" t="s">
        <v>35</v>
      </c>
      <c r="B14" s="75"/>
      <c r="C14" s="22">
        <f>ROUNDUP(C13,0)</f>
        <v>0</v>
      </c>
      <c r="D14" s="10" t="s">
        <v>3</v>
      </c>
      <c r="F14" s="25">
        <v>8</v>
      </c>
      <c r="G14" s="26" t="s">
        <v>3</v>
      </c>
      <c r="H14" s="15"/>
      <c r="I14" s="42">
        <v>2</v>
      </c>
      <c r="J14" s="43" t="s">
        <v>3</v>
      </c>
      <c r="K14" s="15"/>
      <c r="L14" s="27"/>
    </row>
    <row r="15" spans="1:12" s="9" customFormat="1" ht="31.5" customHeight="1" thickBot="1">
      <c r="A15" s="76" t="str">
        <f>IF(C15&gt;C9,"ACHTUNG:    Verrechnungsgewicht gößer als IST-Gewicht","Verrechnungsgewicht und IST-Gewicht ident")</f>
        <v>Verrechnungsgewicht und IST-Gewicht ident</v>
      </c>
      <c r="B15" s="77"/>
      <c r="C15" s="61">
        <f>IF(C9&gt;C14,C9,C14)</f>
        <v>0</v>
      </c>
      <c r="D15" s="62" t="s">
        <v>3</v>
      </c>
      <c r="F15" s="38">
        <v>8.5</v>
      </c>
      <c r="G15" s="39" t="s">
        <v>3</v>
      </c>
      <c r="H15" s="15"/>
      <c r="I15" s="48">
        <v>2</v>
      </c>
      <c r="J15" s="49" t="s">
        <v>3</v>
      </c>
      <c r="K15" s="15"/>
      <c r="L15" s="27"/>
    </row>
    <row r="16" ht="12.75" customHeight="1"/>
    <row r="17" spans="1:11" ht="12.75">
      <c r="A17" s="65" t="s">
        <v>27</v>
      </c>
      <c r="B17" s="65"/>
      <c r="C17" s="65"/>
      <c r="D17" s="65"/>
      <c r="E17" s="65"/>
      <c r="F17" s="65"/>
      <c r="G17" s="65"/>
      <c r="H17" s="65"/>
      <c r="I17" s="65"/>
      <c r="J17" s="65"/>
      <c r="K17" s="65"/>
    </row>
    <row r="18" spans="1:13" ht="15" customHeight="1">
      <c r="A18" s="72" t="s">
        <v>31</v>
      </c>
      <c r="B18" s="72"/>
      <c r="C18" s="72"/>
      <c r="D18" s="72"/>
      <c r="E18" s="72"/>
      <c r="F18" s="72"/>
      <c r="G18" s="72"/>
      <c r="H18" s="72"/>
      <c r="I18" s="72"/>
      <c r="J18" s="72"/>
      <c r="K18" s="72"/>
      <c r="L18" s="59" t="str">
        <f>IF(C15&gt;70,M18," ")</f>
        <v> </v>
      </c>
      <c r="M18" s="51" t="s">
        <v>24</v>
      </c>
    </row>
    <row r="19" spans="1:13" ht="15" customHeight="1">
      <c r="A19" s="72"/>
      <c r="B19" s="72"/>
      <c r="C19" s="72"/>
      <c r="D19" s="72"/>
      <c r="E19" s="72"/>
      <c r="F19" s="72"/>
      <c r="G19" s="72"/>
      <c r="H19" s="72"/>
      <c r="I19" s="72"/>
      <c r="J19" s="72"/>
      <c r="K19" s="72"/>
      <c r="L19" s="59" t="str">
        <f>IF(C10&gt;270,M19," ")</f>
        <v> </v>
      </c>
      <c r="M19" s="51" t="s">
        <v>25</v>
      </c>
    </row>
    <row r="20" spans="1:13" s="9" customFormat="1" ht="15" customHeight="1">
      <c r="A20" s="72"/>
      <c r="B20" s="72"/>
      <c r="C20" s="72"/>
      <c r="D20" s="72"/>
      <c r="E20" s="72"/>
      <c r="F20" s="72"/>
      <c r="G20" s="72"/>
      <c r="H20" s="72"/>
      <c r="I20" s="72"/>
      <c r="J20" s="72"/>
      <c r="K20" s="72"/>
      <c r="L20" s="59" t="str">
        <f>IF(E35&gt;419,M20," ")</f>
        <v> </v>
      </c>
      <c r="M20" s="51" t="s">
        <v>33</v>
      </c>
    </row>
    <row r="21" spans="1:13" s="9" customFormat="1" ht="15" customHeight="1">
      <c r="A21" s="72"/>
      <c r="B21" s="72"/>
      <c r="C21" s="72"/>
      <c r="D21" s="72"/>
      <c r="E21" s="72"/>
      <c r="F21" s="72"/>
      <c r="G21" s="72"/>
      <c r="H21" s="72"/>
      <c r="I21" s="72"/>
      <c r="J21" s="72"/>
      <c r="K21" s="72"/>
      <c r="L21" s="59" t="str">
        <f>IF(E35&gt;419,M21," ")</f>
        <v> </v>
      </c>
      <c r="M21" s="51" t="s">
        <v>32</v>
      </c>
    </row>
    <row r="22" spans="1:2" ht="15">
      <c r="A22" s="28" t="s">
        <v>18</v>
      </c>
      <c r="B22" s="6"/>
    </row>
    <row r="23" spans="1:2" ht="12.75">
      <c r="A23" s="78" t="s">
        <v>19</v>
      </c>
      <c r="B23" s="78"/>
    </row>
    <row r="24" spans="1:2" ht="15">
      <c r="A24" s="28" t="s">
        <v>28</v>
      </c>
      <c r="B24" s="50"/>
    </row>
    <row r="25" spans="1:2" ht="12.75">
      <c r="A25" s="78" t="s">
        <v>20</v>
      </c>
      <c r="B25" s="78"/>
    </row>
    <row r="26" spans="1:2" ht="15">
      <c r="A26" s="28" t="s">
        <v>29</v>
      </c>
      <c r="B26" s="50"/>
    </row>
    <row r="27" spans="1:10" ht="12.75">
      <c r="A27" s="71" t="s">
        <v>26</v>
      </c>
      <c r="B27" s="71"/>
      <c r="C27" s="71"/>
      <c r="D27" s="71"/>
      <c r="E27" s="71"/>
      <c r="F27" s="71"/>
      <c r="G27" s="71"/>
      <c r="H27" s="71"/>
      <c r="I27" s="71"/>
      <c r="J27" s="71"/>
    </row>
    <row r="28" spans="1:10" ht="12.75">
      <c r="A28" s="56"/>
      <c r="B28" s="56"/>
      <c r="C28" s="56"/>
      <c r="D28" s="56"/>
      <c r="E28" s="56"/>
      <c r="F28" s="56"/>
      <c r="G28" s="56"/>
      <c r="H28" s="56"/>
      <c r="I28" s="56"/>
      <c r="J28" s="56"/>
    </row>
    <row r="29" spans="1:7" ht="15">
      <c r="A29" s="28" t="s">
        <v>30</v>
      </c>
      <c r="B29" s="50"/>
      <c r="G29" s="58"/>
    </row>
    <row r="30" spans="1:11" ht="62.25" customHeight="1">
      <c r="A30" s="73" t="s">
        <v>17</v>
      </c>
      <c r="B30" s="73"/>
      <c r="C30" s="73"/>
      <c r="D30" s="73"/>
      <c r="E30" s="73"/>
      <c r="F30" s="73"/>
      <c r="G30" s="73"/>
      <c r="H30" s="73"/>
      <c r="I30" s="73"/>
      <c r="J30" s="73"/>
      <c r="K30" s="73"/>
    </row>
    <row r="31" spans="1:5" ht="12.75">
      <c r="A31" s="69" t="s">
        <v>23</v>
      </c>
      <c r="B31" s="70"/>
      <c r="C31" s="60"/>
      <c r="D31" s="60"/>
      <c r="E31" s="55" t="s">
        <v>21</v>
      </c>
    </row>
    <row r="32" spans="1:5" ht="24" customHeight="1">
      <c r="A32" s="63" t="s">
        <v>34</v>
      </c>
      <c r="B32" s="19" t="s">
        <v>0</v>
      </c>
      <c r="C32" s="23">
        <f>C10</f>
        <v>0</v>
      </c>
      <c r="D32" s="12" t="s">
        <v>4</v>
      </c>
      <c r="E32" s="12"/>
    </row>
    <row r="33" spans="1:5" ht="24" customHeight="1">
      <c r="A33" s="64"/>
      <c r="B33" s="19" t="s">
        <v>1</v>
      </c>
      <c r="C33" s="23">
        <f>C11</f>
        <v>0</v>
      </c>
      <c r="D33" s="12" t="s">
        <v>4</v>
      </c>
      <c r="E33" s="12">
        <f>SUM(C33*2)</f>
        <v>0</v>
      </c>
    </row>
    <row r="34" spans="1:5" ht="24" customHeight="1">
      <c r="A34" s="64"/>
      <c r="B34" s="52" t="s">
        <v>2</v>
      </c>
      <c r="C34" s="53">
        <f>C12</f>
        <v>0</v>
      </c>
      <c r="D34" s="18" t="s">
        <v>4</v>
      </c>
      <c r="E34" s="12">
        <f>SUM(C34*2)</f>
        <v>0</v>
      </c>
    </row>
    <row r="35" spans="1:5" ht="16.5" customHeight="1">
      <c r="A35" s="66" t="s">
        <v>22</v>
      </c>
      <c r="B35" s="67"/>
      <c r="C35" s="67"/>
      <c r="D35" s="68"/>
      <c r="E35" s="54">
        <f>SUM(C32+E33+E34)</f>
        <v>0</v>
      </c>
    </row>
    <row r="36" spans="1:2" ht="12.75">
      <c r="A36" s="57"/>
      <c r="B36" s="58"/>
    </row>
  </sheetData>
  <mergeCells count="20">
    <mergeCell ref="A10:A12"/>
    <mergeCell ref="F3:G3"/>
    <mergeCell ref="I3:J3"/>
    <mergeCell ref="F5:G7"/>
    <mergeCell ref="I5:J7"/>
    <mergeCell ref="A6:D6"/>
    <mergeCell ref="A3:D3"/>
    <mergeCell ref="A9:B9"/>
    <mergeCell ref="A7:D7"/>
    <mergeCell ref="A14:B14"/>
    <mergeCell ref="A15:B15"/>
    <mergeCell ref="A23:B23"/>
    <mergeCell ref="A25:B25"/>
    <mergeCell ref="A32:A34"/>
    <mergeCell ref="A17:K17"/>
    <mergeCell ref="A35:D35"/>
    <mergeCell ref="A31:B31"/>
    <mergeCell ref="A27:J27"/>
    <mergeCell ref="A18:K21"/>
    <mergeCell ref="A30:K30"/>
  </mergeCells>
  <printOptions/>
  <pageMargins left="0.63" right="0.2" top="0.24" bottom="0.22" header="0.17" footer="0.17"/>
  <pageSetup fitToHeight="1" fitToWidth="1"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Spedition LUPS - Logistik und Paketservice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UPS Volumengewichtrechner</dc:title>
  <dc:subject/>
  <dc:creator>Ewald Klatt</dc:creator>
  <cp:keywords/>
  <dc:description/>
  <cp:lastModifiedBy>Ewald Klatt</cp:lastModifiedBy>
  <cp:lastPrinted>2016-02-10T11:51:15Z</cp:lastPrinted>
  <dcterms:created xsi:type="dcterms:W3CDTF">2014-04-27T09:12:33Z</dcterms:created>
  <dcterms:modified xsi:type="dcterms:W3CDTF">2016-02-10T11:51:48Z</dcterms:modified>
  <cp:category/>
  <cp:version/>
  <cp:contentType/>
  <cp:contentStatus/>
</cp:coreProperties>
</file>